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6.xml" ContentType="application/vnd.openxmlformats-officedocument.drawing+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7.xml" ContentType="application/vnd.openxmlformats-officedocument.drawing+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8.xml" ContentType="application/vnd.openxmlformats-officedocument.drawing+xml"/>
  <Override PartName="/xl/pivotTables/pivotTable7.xml" ContentType="application/vnd.openxmlformats-officedocument.spreadsheetml.pivotTable+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mc:AlternateContent xmlns:mc="http://schemas.openxmlformats.org/markup-compatibility/2006">
    <mc:Choice Requires="x15">
      <x15ac:absPath xmlns:x15ac="http://schemas.microsoft.com/office/spreadsheetml/2010/11/ac" url="F:\TFRI Projects\RFA\2023 RFA\PPG\Full Application\"/>
    </mc:Choice>
  </mc:AlternateContent>
  <xr:revisionPtr revIDLastSave="0" documentId="13_ncr:1_{C58B20C7-D415-4096-B82B-8D1F336B32DE}" xr6:coauthVersionLast="47" xr6:coauthVersionMax="47" xr10:uidLastSave="{00000000-0000-0000-0000-000000000000}"/>
  <bookViews>
    <workbookView xWindow="13620" yWindow="1455" windowWidth="12045" windowHeight="15180" tabRatio="778" xr2:uid="{00000000-000D-0000-FFFF-FFFF00000000}"/>
  </bookViews>
  <sheets>
    <sheet name="a. Instructions" sheetId="7" r:id="rId1"/>
    <sheet name="b. PI Table" sheetId="1" r:id="rId2"/>
    <sheet name="c. Activity Table" sheetId="2" r:id="rId3"/>
    <sheet name="d. Budget Details" sheetId="3" r:id="rId4"/>
    <sheet name="e. Overall Core" sheetId="8" r:id="rId5"/>
    <sheet name="f. Budget by Activity" sheetId="9" r:id="rId6"/>
    <sheet name="g. Budget by PI" sheetId="4" r:id="rId7"/>
    <sheet name="h. Budget by Institution" sheetId="5" r:id="rId8"/>
    <sheet name="i. Funding Schedule" sheetId="6" r:id="rId9"/>
  </sheets>
  <definedNames>
    <definedName name="_xlnm.Print_Area" localSheetId="2">'c. Activity Table'!$A$1:$D$23</definedName>
    <definedName name="_xlnm.Print_Area" localSheetId="3">'d. Budget Details'!$A:$M</definedName>
    <definedName name="_xlnm.Print_Titles" localSheetId="3">'d. Budget Details'!$1:$26</definedName>
    <definedName name="_xlnm.Print_Titles" localSheetId="7">'h. Budget by Institution'!$1:$8</definedName>
  </definedNames>
  <calcPr calcId="191029"/>
  <pivotCaches>
    <pivotCache cacheId="0" r:id="rId10"/>
    <pivotCache cacheId="1" r:id="rId11"/>
  </pivotCaches>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99" i="3" l="1"/>
  <c r="Q99" i="3"/>
  <c r="P99" i="3"/>
  <c r="O99" i="3"/>
  <c r="S99" i="3" s="1"/>
  <c r="R98" i="3"/>
  <c r="Q98" i="3"/>
  <c r="P98" i="3"/>
  <c r="O98" i="3"/>
  <c r="S98" i="3" s="1"/>
  <c r="R97" i="3"/>
  <c r="Q97" i="3"/>
  <c r="P97" i="3"/>
  <c r="O97" i="3"/>
  <c r="R96" i="3"/>
  <c r="Q96" i="3"/>
  <c r="P96" i="3"/>
  <c r="O96" i="3"/>
  <c r="S96" i="3" s="1"/>
  <c r="R95" i="3"/>
  <c r="Q95" i="3"/>
  <c r="P95" i="3"/>
  <c r="O95" i="3"/>
  <c r="S95" i="3" s="1"/>
  <c r="R94" i="3"/>
  <c r="Q94" i="3"/>
  <c r="P94" i="3"/>
  <c r="O94" i="3"/>
  <c r="S94" i="3" s="1"/>
  <c r="R93" i="3"/>
  <c r="Q93" i="3"/>
  <c r="P93" i="3"/>
  <c r="O93" i="3"/>
  <c r="R89" i="3"/>
  <c r="Q89" i="3"/>
  <c r="P89" i="3"/>
  <c r="O89" i="3"/>
  <c r="R88" i="3"/>
  <c r="Q88" i="3"/>
  <c r="P88" i="3"/>
  <c r="O88" i="3"/>
  <c r="R87" i="3"/>
  <c r="Q87" i="3"/>
  <c r="P87" i="3"/>
  <c r="O87" i="3"/>
  <c r="R86" i="3"/>
  <c r="Q86" i="3"/>
  <c r="P86" i="3"/>
  <c r="O86" i="3"/>
  <c r="R85" i="3"/>
  <c r="Q85" i="3"/>
  <c r="P85" i="3"/>
  <c r="O85" i="3"/>
  <c r="R84" i="3"/>
  <c r="Q84" i="3"/>
  <c r="P84" i="3"/>
  <c r="O84" i="3"/>
  <c r="R83" i="3"/>
  <c r="Q83" i="3"/>
  <c r="P83" i="3"/>
  <c r="O83" i="3"/>
  <c r="R79" i="3"/>
  <c r="Q79" i="3"/>
  <c r="P79" i="3"/>
  <c r="O79" i="3"/>
  <c r="S79" i="3" s="1"/>
  <c r="R78" i="3"/>
  <c r="Q78" i="3"/>
  <c r="P78" i="3"/>
  <c r="O78" i="3"/>
  <c r="S78" i="3" s="1"/>
  <c r="R77" i="3"/>
  <c r="Q77" i="3"/>
  <c r="P77" i="3"/>
  <c r="O77" i="3"/>
  <c r="S77" i="3" s="1"/>
  <c r="R76" i="3"/>
  <c r="Q76" i="3"/>
  <c r="P76" i="3"/>
  <c r="O76" i="3"/>
  <c r="S76" i="3" s="1"/>
  <c r="R75" i="3"/>
  <c r="Q75" i="3"/>
  <c r="P75" i="3"/>
  <c r="O75" i="3"/>
  <c r="S75" i="3" s="1"/>
  <c r="R74" i="3"/>
  <c r="Q74" i="3"/>
  <c r="P74" i="3"/>
  <c r="O74" i="3"/>
  <c r="S74" i="3" s="1"/>
  <c r="R73" i="3"/>
  <c r="Q73" i="3"/>
  <c r="P73" i="3"/>
  <c r="O73" i="3"/>
  <c r="S73" i="3" s="1"/>
  <c r="R69" i="3"/>
  <c r="Q69" i="3"/>
  <c r="P69" i="3"/>
  <c r="O69" i="3"/>
  <c r="R68" i="3"/>
  <c r="Q68" i="3"/>
  <c r="P68" i="3"/>
  <c r="O68" i="3"/>
  <c r="R67" i="3"/>
  <c r="Q67" i="3"/>
  <c r="P67" i="3"/>
  <c r="O67" i="3"/>
  <c r="R66" i="3"/>
  <c r="Q66" i="3"/>
  <c r="P66" i="3"/>
  <c r="O66" i="3"/>
  <c r="R65" i="3"/>
  <c r="Q65" i="3"/>
  <c r="P65" i="3"/>
  <c r="O65" i="3"/>
  <c r="R64" i="3"/>
  <c r="Q64" i="3"/>
  <c r="P64" i="3"/>
  <c r="O64" i="3"/>
  <c r="R63" i="3"/>
  <c r="Q63" i="3"/>
  <c r="P63" i="3"/>
  <c r="O63" i="3"/>
  <c r="R59" i="3"/>
  <c r="Q59" i="3"/>
  <c r="P59" i="3"/>
  <c r="O59" i="3"/>
  <c r="S59" i="3" s="1"/>
  <c r="R58" i="3"/>
  <c r="Q58" i="3"/>
  <c r="P58" i="3"/>
  <c r="O58" i="3"/>
  <c r="S58" i="3" s="1"/>
  <c r="R57" i="3"/>
  <c r="Q57" i="3"/>
  <c r="P57" i="3"/>
  <c r="O57" i="3"/>
  <c r="S57" i="3" s="1"/>
  <c r="R56" i="3"/>
  <c r="Q56" i="3"/>
  <c r="P56" i="3"/>
  <c r="O56" i="3"/>
  <c r="S56" i="3" s="1"/>
  <c r="R55" i="3"/>
  <c r="Q55" i="3"/>
  <c r="P55" i="3"/>
  <c r="O55" i="3"/>
  <c r="S55" i="3" s="1"/>
  <c r="R54" i="3"/>
  <c r="Q54" i="3"/>
  <c r="P54" i="3"/>
  <c r="O54" i="3"/>
  <c r="R53" i="3"/>
  <c r="Q53" i="3"/>
  <c r="P53" i="3"/>
  <c r="O53" i="3"/>
  <c r="S53" i="3" s="1"/>
  <c r="R49" i="3"/>
  <c r="Q49" i="3"/>
  <c r="P49" i="3"/>
  <c r="O49" i="3"/>
  <c r="R48" i="3"/>
  <c r="Q48" i="3"/>
  <c r="P48" i="3"/>
  <c r="O48" i="3"/>
  <c r="R47" i="3"/>
  <c r="Q47" i="3"/>
  <c r="P47" i="3"/>
  <c r="O47" i="3"/>
  <c r="R46" i="3"/>
  <c r="Q46" i="3"/>
  <c r="P46" i="3"/>
  <c r="O46" i="3"/>
  <c r="S46" i="3" s="1"/>
  <c r="R45" i="3"/>
  <c r="Q45" i="3"/>
  <c r="P45" i="3"/>
  <c r="O45" i="3"/>
  <c r="S45" i="3" s="1"/>
  <c r="R44" i="3"/>
  <c r="Q44" i="3"/>
  <c r="P44" i="3"/>
  <c r="O44" i="3"/>
  <c r="S44" i="3" s="1"/>
  <c r="R43" i="3"/>
  <c r="Q43" i="3"/>
  <c r="P43" i="3"/>
  <c r="O43" i="3"/>
  <c r="S43" i="3" s="1"/>
  <c r="R39" i="3"/>
  <c r="Q39" i="3"/>
  <c r="P39" i="3"/>
  <c r="O39" i="3"/>
  <c r="S39" i="3" s="1"/>
  <c r="R38" i="3"/>
  <c r="Q38" i="3"/>
  <c r="P38" i="3"/>
  <c r="O38" i="3"/>
  <c r="S38" i="3" s="1"/>
  <c r="R37" i="3"/>
  <c r="Q37" i="3"/>
  <c r="P37" i="3"/>
  <c r="O37" i="3"/>
  <c r="S37" i="3" s="1"/>
  <c r="R36" i="3"/>
  <c r="Q36" i="3"/>
  <c r="P36" i="3"/>
  <c r="O36" i="3"/>
  <c r="S36" i="3" s="1"/>
  <c r="R35" i="3"/>
  <c r="Q35" i="3"/>
  <c r="P35" i="3"/>
  <c r="O35" i="3"/>
  <c r="S35" i="3" s="1"/>
  <c r="R34" i="3"/>
  <c r="Q34" i="3"/>
  <c r="P34" i="3"/>
  <c r="O34" i="3"/>
  <c r="S34" i="3" s="1"/>
  <c r="R33" i="3"/>
  <c r="Q33" i="3"/>
  <c r="P33" i="3"/>
  <c r="O33" i="3"/>
  <c r="A33" i="3"/>
  <c r="B3" i="4"/>
  <c r="B6" i="4"/>
  <c r="B5" i="4"/>
  <c r="B4" i="4"/>
  <c r="D6" i="1"/>
  <c r="E23" i="1"/>
  <c r="E22" i="1"/>
  <c r="E21" i="1"/>
  <c r="E20" i="1"/>
  <c r="E19" i="1"/>
  <c r="E18" i="1"/>
  <c r="E17" i="1"/>
  <c r="E16" i="1"/>
  <c r="E15" i="1"/>
  <c r="E14" i="1"/>
  <c r="C3" i="6"/>
  <c r="H100" i="3"/>
  <c r="H90" i="3"/>
  <c r="H80" i="3"/>
  <c r="I80" i="3"/>
  <c r="H70" i="3"/>
  <c r="H60" i="3"/>
  <c r="H50" i="3"/>
  <c r="H40" i="3"/>
  <c r="K100" i="3"/>
  <c r="K90" i="3"/>
  <c r="K80" i="3"/>
  <c r="K70" i="3"/>
  <c r="K60" i="3"/>
  <c r="K50" i="3"/>
  <c r="K40" i="3"/>
  <c r="A94" i="3"/>
  <c r="A95" i="3"/>
  <c r="A96" i="3"/>
  <c r="A97" i="3"/>
  <c r="A98" i="3"/>
  <c r="A99" i="3"/>
  <c r="A93" i="3"/>
  <c r="A84" i="3"/>
  <c r="A85" i="3"/>
  <c r="A86" i="3"/>
  <c r="A87" i="3"/>
  <c r="A88" i="3"/>
  <c r="A89" i="3"/>
  <c r="A83" i="3"/>
  <c r="A74" i="3"/>
  <c r="A75" i="3"/>
  <c r="A76" i="3"/>
  <c r="A77" i="3"/>
  <c r="A78" i="3"/>
  <c r="A79" i="3"/>
  <c r="A73" i="3"/>
  <c r="A64" i="3"/>
  <c r="A65" i="3"/>
  <c r="A66" i="3"/>
  <c r="A67" i="3"/>
  <c r="A68" i="3"/>
  <c r="A69" i="3"/>
  <c r="A70" i="3"/>
  <c r="A63" i="3"/>
  <c r="A34" i="3"/>
  <c r="B34" i="3"/>
  <c r="A35" i="3"/>
  <c r="B35" i="3"/>
  <c r="A36" i="3"/>
  <c r="B36" i="3"/>
  <c r="A37" i="3"/>
  <c r="B37" i="3"/>
  <c r="A38" i="3"/>
  <c r="B38" i="3"/>
  <c r="A39" i="3"/>
  <c r="B39" i="3"/>
  <c r="B33" i="3"/>
  <c r="L33" i="3"/>
  <c r="L34" i="3"/>
  <c r="L35" i="3"/>
  <c r="B93" i="3"/>
  <c r="B94" i="3"/>
  <c r="B95" i="3"/>
  <c r="B96" i="3"/>
  <c r="B97" i="3"/>
  <c r="B98" i="3"/>
  <c r="B99" i="3"/>
  <c r="B100" i="3"/>
  <c r="A100" i="3"/>
  <c r="B83" i="3"/>
  <c r="B84" i="3"/>
  <c r="B85" i="3"/>
  <c r="B86" i="3"/>
  <c r="B87" i="3"/>
  <c r="B88" i="3"/>
  <c r="B89" i="3"/>
  <c r="B90" i="3"/>
  <c r="A90" i="3"/>
  <c r="B73" i="3"/>
  <c r="B74" i="3"/>
  <c r="B75" i="3"/>
  <c r="B76" i="3"/>
  <c r="B77" i="3"/>
  <c r="B78" i="3"/>
  <c r="B79" i="3"/>
  <c r="B80" i="3"/>
  <c r="A80" i="3"/>
  <c r="B64" i="3"/>
  <c r="B65" i="3"/>
  <c r="B66" i="3"/>
  <c r="B67" i="3"/>
  <c r="B68" i="3"/>
  <c r="B69" i="3"/>
  <c r="B63" i="3"/>
  <c r="B70" i="3"/>
  <c r="B54" i="3"/>
  <c r="B55" i="3"/>
  <c r="B56" i="3"/>
  <c r="B57" i="3"/>
  <c r="B58" i="3"/>
  <c r="B59" i="3"/>
  <c r="B53" i="3"/>
  <c r="B44" i="3"/>
  <c r="B45" i="3"/>
  <c r="B46" i="3"/>
  <c r="B47" i="3"/>
  <c r="B48" i="3"/>
  <c r="B49" i="3"/>
  <c r="B43" i="3"/>
  <c r="B60" i="3"/>
  <c r="A60" i="3"/>
  <c r="B50" i="3"/>
  <c r="A50" i="3"/>
  <c r="E12" i="1"/>
  <c r="J100" i="3"/>
  <c r="I100" i="3"/>
  <c r="G100" i="3"/>
  <c r="J90" i="3"/>
  <c r="I90" i="3"/>
  <c r="G90" i="3"/>
  <c r="J80" i="3"/>
  <c r="G80" i="3"/>
  <c r="G102" i="3" s="1"/>
  <c r="J70" i="3"/>
  <c r="I70" i="3"/>
  <c r="G70" i="3"/>
  <c r="J60" i="3"/>
  <c r="I60" i="3"/>
  <c r="G60" i="3"/>
  <c r="J50" i="3"/>
  <c r="I50" i="3"/>
  <c r="G50" i="3"/>
  <c r="J40" i="3"/>
  <c r="I40" i="3"/>
  <c r="I102" i="3"/>
  <c r="G40" i="3"/>
  <c r="L99" i="3"/>
  <c r="L98" i="3"/>
  <c r="L97" i="3"/>
  <c r="L96" i="3"/>
  <c r="L95" i="3"/>
  <c r="L94" i="3"/>
  <c r="L93" i="3"/>
  <c r="L89" i="3"/>
  <c r="L88" i="3"/>
  <c r="L87" i="3"/>
  <c r="L86" i="3"/>
  <c r="L85" i="3"/>
  <c r="L84" i="3"/>
  <c r="L83" i="3"/>
  <c r="L79" i="3"/>
  <c r="L78" i="3"/>
  <c r="L77" i="3"/>
  <c r="L76" i="3"/>
  <c r="L75" i="3"/>
  <c r="L74" i="3"/>
  <c r="L73" i="3"/>
  <c r="L69" i="3"/>
  <c r="L68" i="3"/>
  <c r="L67" i="3"/>
  <c r="L66" i="3"/>
  <c r="L65" i="3"/>
  <c r="L64" i="3"/>
  <c r="L63" i="3"/>
  <c r="E11" i="1"/>
  <c r="E24" i="1"/>
  <c r="E25" i="1"/>
  <c r="E26" i="1"/>
  <c r="E27" i="1"/>
  <c r="E28" i="1"/>
  <c r="E29" i="1"/>
  <c r="E30" i="1"/>
  <c r="E31" i="1"/>
  <c r="E32" i="1"/>
  <c r="E33" i="1"/>
  <c r="E34" i="1"/>
  <c r="E35" i="1"/>
  <c r="E36" i="1"/>
  <c r="E37" i="1"/>
  <c r="A59" i="3"/>
  <c r="A58" i="3"/>
  <c r="A57" i="3"/>
  <c r="A56" i="3"/>
  <c r="A55" i="3"/>
  <c r="A54" i="3"/>
  <c r="A53" i="3"/>
  <c r="L59" i="3"/>
  <c r="L58" i="3"/>
  <c r="L57" i="3"/>
  <c r="L56" i="3"/>
  <c r="L55" i="3"/>
  <c r="L54" i="3"/>
  <c r="L53" i="3"/>
  <c r="A49" i="3"/>
  <c r="B40" i="3"/>
  <c r="A40" i="3"/>
  <c r="C4" i="6"/>
  <c r="C4" i="5"/>
  <c r="J4" i="5"/>
  <c r="C4" i="9"/>
  <c r="M4" i="9"/>
  <c r="C4" i="3"/>
  <c r="B6" i="8"/>
  <c r="B7" i="8"/>
  <c r="B8" i="8"/>
  <c r="B5" i="8"/>
  <c r="C4" i="4"/>
  <c r="K4" i="4"/>
  <c r="A48" i="3"/>
  <c r="A47" i="3"/>
  <c r="A46" i="3"/>
  <c r="A45" i="3"/>
  <c r="A44" i="3"/>
  <c r="A43" i="3"/>
  <c r="L29" i="3"/>
  <c r="L28" i="3"/>
  <c r="C6" i="9"/>
  <c r="M6" i="9" s="1"/>
  <c r="C5" i="9"/>
  <c r="M5" i="9"/>
  <c r="C3" i="9"/>
  <c r="M3" i="9"/>
  <c r="L49" i="3"/>
  <c r="L48" i="3"/>
  <c r="L47" i="3"/>
  <c r="L46" i="3"/>
  <c r="L45" i="3"/>
  <c r="L44" i="3"/>
  <c r="L43" i="3"/>
  <c r="L39" i="3"/>
  <c r="L38" i="3"/>
  <c r="L37" i="3"/>
  <c r="L36" i="3"/>
  <c r="L27" i="3"/>
  <c r="D4" i="2"/>
  <c r="D5" i="2"/>
  <c r="D4" i="1"/>
  <c r="B27" i="8"/>
  <c r="B23" i="8"/>
  <c r="B28" i="8"/>
  <c r="B29" i="8"/>
  <c r="E18" i="8"/>
  <c r="D18" i="8"/>
  <c r="C18" i="8"/>
  <c r="B18" i="8"/>
  <c r="C6" i="6"/>
  <c r="C5" i="6"/>
  <c r="C6" i="5"/>
  <c r="J6" i="5"/>
  <c r="C5" i="5"/>
  <c r="J5" i="5" s="1"/>
  <c r="C3" i="5"/>
  <c r="J3" i="5"/>
  <c r="C6" i="4"/>
  <c r="K6" i="4" s="1"/>
  <c r="C5" i="4"/>
  <c r="K5" i="4" s="1"/>
  <c r="C3" i="4"/>
  <c r="K3" i="4"/>
  <c r="C6" i="3"/>
  <c r="C5" i="3"/>
  <c r="C3" i="3"/>
  <c r="D6" i="2"/>
  <c r="D3" i="2"/>
  <c r="D5" i="1"/>
  <c r="D3" i="1"/>
  <c r="K102" i="3" l="1"/>
  <c r="S63" i="3"/>
  <c r="S64" i="3"/>
  <c r="S65" i="3"/>
  <c r="S66" i="3"/>
  <c r="S67" i="3"/>
  <c r="S68" i="3"/>
  <c r="S69" i="3"/>
  <c r="S83" i="3"/>
  <c r="S84" i="3"/>
  <c r="S85" i="3"/>
  <c r="S86" i="3"/>
  <c r="S87" i="3"/>
  <c r="S88" i="3"/>
  <c r="S89" i="3"/>
  <c r="L100" i="3"/>
  <c r="S93" i="3"/>
  <c r="S97" i="3"/>
  <c r="S54" i="3"/>
  <c r="S47" i="3"/>
  <c r="S48" i="3"/>
  <c r="S49" i="3"/>
  <c r="L40" i="3"/>
  <c r="L50" i="3"/>
  <c r="L60" i="3"/>
  <c r="L70" i="3"/>
  <c r="H102" i="3"/>
  <c r="L90" i="3"/>
  <c r="L80" i="3"/>
  <c r="J102" i="3"/>
  <c r="L102" i="3" l="1"/>
  <c r="O50" i="3"/>
  <c r="O60" i="3"/>
  <c r="O40" i="3"/>
  <c r="R50" i="3"/>
  <c r="R70" i="3"/>
  <c r="R100" i="3"/>
  <c r="R80" i="3"/>
  <c r="R90" i="3"/>
  <c r="R40" i="3"/>
  <c r="S100" i="3"/>
  <c r="N100" i="3" s="1"/>
  <c r="R60" i="3"/>
  <c r="O80" i="3"/>
  <c r="O70" i="3"/>
  <c r="O100" i="3"/>
  <c r="O90" i="3"/>
  <c r="R102" i="3" l="1"/>
  <c r="S90" i="3"/>
  <c r="N90" i="3" s="1"/>
  <c r="P40" i="3"/>
  <c r="P60" i="3"/>
  <c r="S70" i="3"/>
  <c r="N70" i="3" s="1"/>
  <c r="Q80" i="3"/>
  <c r="P70" i="3"/>
  <c r="S80" i="3"/>
  <c r="N80" i="3" s="1"/>
  <c r="P50" i="3"/>
  <c r="S60" i="3"/>
  <c r="N60" i="3" s="1"/>
  <c r="P100" i="3"/>
  <c r="Q60" i="3"/>
  <c r="O102" i="3"/>
  <c r="Q90" i="3"/>
  <c r="P90" i="3"/>
  <c r="Q70" i="3"/>
  <c r="Q100" i="3"/>
  <c r="P80" i="3"/>
  <c r="Q40" i="3"/>
  <c r="S33" i="3"/>
  <c r="S40" i="3" s="1"/>
  <c r="S50" i="3"/>
  <c r="N50" i="3" s="1"/>
  <c r="Q50" i="3"/>
  <c r="P102" i="3" l="1"/>
  <c r="Q102" i="3"/>
  <c r="S102" i="3"/>
  <c r="N40" i="3"/>
</calcChain>
</file>

<file path=xl/sharedStrings.xml><?xml version="1.0" encoding="utf-8"?>
<sst xmlns="http://schemas.openxmlformats.org/spreadsheetml/2006/main" count="413" uniqueCount="230">
  <si>
    <t>PLEASE READ THESE INSTRUCTIONS BEFORE COMPLETING THIS BUDGET WORKBOOK</t>
  </si>
  <si>
    <t>(a) an Instructions page (this page)</t>
  </si>
  <si>
    <t>Order in which to complete the budget proposal</t>
  </si>
  <si>
    <t>Ineligible Expenses</t>
  </si>
  <si>
    <t>Eligible Expenses</t>
  </si>
  <si>
    <t>Eligible expenses are defined as Actual Cash Expenditures necessary to complete the Research Project.</t>
  </si>
  <si>
    <t>Eligible Expenses include:</t>
  </si>
  <si>
    <t>Help</t>
  </si>
  <si>
    <t>PI TABLE</t>
  </si>
  <si>
    <t>Project Title:</t>
  </si>
  <si>
    <t>Start Month:</t>
  </si>
  <si>
    <t>Start Year:</t>
  </si>
  <si>
    <t>PI</t>
  </si>
  <si>
    <t>TFRI</t>
  </si>
  <si>
    <r>
      <t>ZZZ</t>
    </r>
    <r>
      <rPr>
        <b/>
        <i/>
        <sz val="10"/>
        <rFont val="Calibri"/>
        <family val="2"/>
      </rPr>
      <t>end of PI table</t>
    </r>
  </si>
  <si>
    <t>NOTES TO COMPLETE PI TABLE</t>
  </si>
  <si>
    <t>PI's must be listed alphabetically by initials in order for the budget by PI to calculate correctly.</t>
  </si>
  <si>
    <t>ACTIVITY TABLE</t>
  </si>
  <si>
    <t>Activity Title</t>
  </si>
  <si>
    <t>Sequencing</t>
  </si>
  <si>
    <r>
      <t>ZZZ</t>
    </r>
    <r>
      <rPr>
        <b/>
        <i/>
        <sz val="10"/>
        <rFont val="Calibri"/>
        <family val="2"/>
      </rPr>
      <t>end of Activity Table</t>
    </r>
  </si>
  <si>
    <t>NOTES TO COMPLETE ACTIVITY TABLE</t>
  </si>
  <si>
    <t>You can choose one activity per PI, or multiple PIs per activity</t>
  </si>
  <si>
    <t>Activity Number</t>
  </si>
  <si>
    <t>(b) a PI Table page to identify Principal Investigators, Co-Investigators and their affiliations</t>
  </si>
  <si>
    <t xml:space="preserve">(c) an Activity Table page to identify the major sub-themes of the project </t>
  </si>
  <si>
    <t>(d) a Budget Details page (the main budget page to be completed)</t>
  </si>
  <si>
    <t>Enter the project Title, Start Month, and Start Year above.</t>
  </si>
  <si>
    <t xml:space="preserve">Indirect costs such as overhead or infrastructure charges (e.g., institutional costs of research, building maintenance, rent, insurance, </t>
  </si>
  <si>
    <r>
      <t xml:space="preserve">computer network charges, patenting costs) are </t>
    </r>
    <r>
      <rPr>
        <b/>
        <sz val="10"/>
        <color indexed="8"/>
        <rFont val="Calibri"/>
        <family val="2"/>
      </rPr>
      <t>not eligible</t>
    </r>
    <r>
      <rPr>
        <sz val="10"/>
        <color indexed="8"/>
        <rFont val="Calibri"/>
        <family val="2"/>
      </rPr>
      <t>.</t>
    </r>
  </si>
  <si>
    <t>Additional ineligible expenses include:</t>
  </si>
  <si>
    <t>Renumeration for Project Leader, Principal Investigators, Co-Investigators, Collaborators</t>
  </si>
  <si>
    <t>Major equipment over $10,000 not included in the approved budget</t>
  </si>
  <si>
    <t>Laboratory and office furniture</t>
  </si>
  <si>
    <t>Academic fees for students</t>
  </si>
  <si>
    <t>Membership fees</t>
  </si>
  <si>
    <t>Entertainment or hospitality costs</t>
  </si>
  <si>
    <t>Activities by researchers who are not part of the application</t>
  </si>
  <si>
    <t>In general, indirect costs of research (i.e., rent, heat and light, etc.) are ineligible.</t>
  </si>
  <si>
    <r>
      <t>Salaries &amp; Benefits</t>
    </r>
    <r>
      <rPr>
        <sz val="10"/>
        <rFont val="Calibri"/>
        <family val="2"/>
      </rPr>
      <t xml:space="preserve"> for Research Assistants, Technicians and Trainees working directly on the project.</t>
    </r>
  </si>
  <si>
    <t>Research Nurses, Social Researchers, Data Clerks and Project Manager may also be included.</t>
  </si>
  <si>
    <t>Clinical release time is not normally eligible, and total disclosure of time and compensation is required with request.</t>
  </si>
  <si>
    <t>Amount to be charged should reflect the proportion of individual's normal working hours working directly on project.</t>
  </si>
  <si>
    <t>platforms or companies according to invoices.  Fees to be eligible must be consistent with market fees</t>
  </si>
  <si>
    <t>charged elsewhere, and in accordance with published schedules.</t>
  </si>
  <si>
    <t xml:space="preserve">Full disclosure is required of capacity, historical usage, access policy, training and technical competence of </t>
  </si>
  <si>
    <t>operators, warranties and service contracts for research equipment.  IT solutions must be scalable to reported</t>
  </si>
  <si>
    <t>data storage needs and existing capacity.</t>
  </si>
  <si>
    <t>and accommodation to attain project goals is eligible.  Economy travel only.  Realistic plan to translate results of project</t>
  </si>
  <si>
    <t>into action must be provided to support eligible costs.</t>
  </si>
  <si>
    <t>TFRI Program Project Grant Budget Instructions</t>
  </si>
  <si>
    <t>Project Leader:</t>
  </si>
  <si>
    <t>Project Leader Institution:</t>
  </si>
  <si>
    <t>Project Length - Years:</t>
  </si>
  <si>
    <t>Revenue</t>
  </si>
  <si>
    <t>Revenue Total</t>
  </si>
  <si>
    <t>Amount Secured</t>
  </si>
  <si>
    <t>Amount Under Review</t>
  </si>
  <si>
    <t>Amount Applied for</t>
  </si>
  <si>
    <t>Institutional</t>
  </si>
  <si>
    <t>Funder 1</t>
  </si>
  <si>
    <t>Funder 2</t>
  </si>
  <si>
    <t>Funder 3</t>
  </si>
  <si>
    <t>User Fees/Recoveries</t>
  </si>
  <si>
    <t>REVENUE TOTAL (A)</t>
  </si>
  <si>
    <t>Estimated Expenses</t>
  </si>
  <si>
    <t>Operating</t>
  </si>
  <si>
    <t xml:space="preserve">     - Personnel</t>
  </si>
  <si>
    <t xml:space="preserve">     - Consumables</t>
  </si>
  <si>
    <t>Sub-Total Operating</t>
  </si>
  <si>
    <t>Capital</t>
  </si>
  <si>
    <t xml:space="preserve">     - Equipment</t>
  </si>
  <si>
    <t xml:space="preserve">     - Other</t>
  </si>
  <si>
    <t>Sub Total Capital</t>
  </si>
  <si>
    <t>EXPENSE TOTAL (B)</t>
  </si>
  <si>
    <t>GRAND TOTAL (A - B)</t>
  </si>
  <si>
    <t>Project Role</t>
  </si>
  <si>
    <t>PL</t>
  </si>
  <si>
    <t>Example 1</t>
  </si>
  <si>
    <t>Example 2</t>
  </si>
  <si>
    <t>Terry Fox Research Institute</t>
  </si>
  <si>
    <t>PROJECT 1</t>
  </si>
  <si>
    <t>CORE 1</t>
  </si>
  <si>
    <t>This is the main budget worksheet.  Fill in the Activity and PI Tables first, and then add your line items and costs to this worksheet.</t>
  </si>
  <si>
    <t>To move line items in your budget, please use "Copy and Paste" rather than "Cut and Paste" in order to maintain the integrity of the formulas</t>
  </si>
  <si>
    <t>Units / FTE is used to define total units of the item to be consumed over entire project, or to define the number of FTEs of that Item required per PI.</t>
  </si>
  <si>
    <t>In the Cost column, please enter the total cost per unit in CAD dollars.  For Personnel items, please enter the total annual cost for salary plus benefits.</t>
  </si>
  <si>
    <t>Please enter the cost per year - this may be calculated by multiplying cost column by units/FTE column, or may need to be adjusted.</t>
  </si>
  <si>
    <t>Ensure that the Total column adds up the total cost for the entered line item for all 5 years of the project.</t>
  </si>
  <si>
    <t>Please double-check the calculations and make sure that your budget adds up before submitting, as formulas are not protected.</t>
  </si>
  <si>
    <t>*** Please read the instructions before completing this worksheet ***</t>
  </si>
  <si>
    <t>Line Item</t>
  </si>
  <si>
    <t>Units/FTE</t>
  </si>
  <si>
    <t>Year 1</t>
  </si>
  <si>
    <t>Year 2</t>
  </si>
  <si>
    <t>Year 3</t>
  </si>
  <si>
    <t>Total</t>
  </si>
  <si>
    <t>Total Budget</t>
  </si>
  <si>
    <t>Activity #</t>
  </si>
  <si>
    <t>Other</t>
  </si>
  <si>
    <t>Equipment</t>
  </si>
  <si>
    <t>Salaries - Staff</t>
  </si>
  <si>
    <t>Salaries - Trainee</t>
  </si>
  <si>
    <t>Expendables</t>
  </si>
  <si>
    <t>Purchased Services</t>
  </si>
  <si>
    <t>Line Description</t>
  </si>
  <si>
    <t>BCCRC</t>
  </si>
  <si>
    <t>Cost per Unit/FTE</t>
  </si>
  <si>
    <t>Institution - Abbreviated</t>
  </si>
  <si>
    <t>Institution Receiving Funds</t>
  </si>
  <si>
    <t>Justification Reference #</t>
  </si>
  <si>
    <t>1b</t>
  </si>
  <si>
    <t>PI receiving Funds</t>
  </si>
  <si>
    <t>Line Items:</t>
  </si>
  <si>
    <t>Drop Down Menu</t>
  </si>
  <si>
    <t>TFRI Use only.</t>
  </si>
  <si>
    <t>Purchased Service</t>
  </si>
  <si>
    <t>5a</t>
  </si>
  <si>
    <t>Publication</t>
  </si>
  <si>
    <t>6c</t>
  </si>
  <si>
    <t>Subtotal</t>
  </si>
  <si>
    <t>BUDGET BY PI</t>
  </si>
  <si>
    <t>BUDGET DETAILS</t>
  </si>
  <si>
    <t>OVERALL CORE</t>
  </si>
  <si>
    <t>Budget by Activity</t>
  </si>
  <si>
    <t>Budget by Institution</t>
  </si>
  <si>
    <t>Funding Schedule</t>
  </si>
  <si>
    <t>PROG COST</t>
  </si>
  <si>
    <t>Research Staff</t>
  </si>
  <si>
    <t>Grand Total</t>
  </si>
  <si>
    <t xml:space="preserve"> Year 1</t>
  </si>
  <si>
    <t xml:space="preserve"> Year 2</t>
  </si>
  <si>
    <t xml:space="preserve"> Year 3</t>
  </si>
  <si>
    <t xml:space="preserve"> Total</t>
  </si>
  <si>
    <t>PI 
(Receiving Funds)</t>
  </si>
  <si>
    <t>Select from List</t>
  </si>
  <si>
    <t>Empty</t>
  </si>
  <si>
    <t>*Select one PI per line Item only</t>
  </si>
  <si>
    <t>Budget Breakdown by Fiscal Year (FY)</t>
  </si>
  <si>
    <t>FY = April 1 - March 31</t>
  </si>
  <si>
    <t>Fill in the PI Table &amp; Activity Table pages first, and then complete the Budget Details page.</t>
  </si>
  <si>
    <t>By Fiscal Year</t>
  </si>
  <si>
    <t>By Project Year</t>
  </si>
  <si>
    <t>Next to the activity number above, add a descriptive activity title</t>
  </si>
  <si>
    <t>Institution</t>
  </si>
  <si>
    <t>In the Institution column, please select from the drop down menu. The drop down list is from the list in the PI table page.</t>
  </si>
  <si>
    <t>In the PI column, please select from the drop down menu who will be receiving funds for that expense. The drop down list is from PI table page.</t>
  </si>
  <si>
    <t>In the Line Item column, please select from the drop down menu. The drop down menu is pre-defined by TFRI.</t>
  </si>
  <si>
    <t>Select Activity</t>
  </si>
  <si>
    <t>Select Title</t>
  </si>
  <si>
    <t>Check</t>
  </si>
  <si>
    <t>Last Name</t>
  </si>
  <si>
    <t>First Name</t>
  </si>
  <si>
    <t>Watkins</t>
  </si>
  <si>
    <t>Russell</t>
  </si>
  <si>
    <t>Ling</t>
  </si>
  <si>
    <t>Victor</t>
  </si>
  <si>
    <t>Watkins, R</t>
  </si>
  <si>
    <t>Ling, V</t>
  </si>
  <si>
    <t>Name</t>
  </si>
  <si>
    <t>** PLEASE LIST PI's ALPHABETICALLY BY LAST NAME **</t>
  </si>
  <si>
    <r>
      <t>(</t>
    </r>
    <r>
      <rPr>
        <sz val="10"/>
        <color rgb="FF7030A0"/>
        <rFont val="Calibri"/>
        <family val="2"/>
      </rPr>
      <t>e)</t>
    </r>
    <r>
      <rPr>
        <sz val="10"/>
        <color rgb="FF7030A0"/>
        <rFont val="Calibri"/>
        <family val="2"/>
        <scheme val="minor"/>
      </rPr>
      <t xml:space="preserve"> an Overall Core page for situations in which a Core will form part of a larger institutional core, itemize all sources of annual revenue for the Core Technology Platform </t>
    </r>
  </si>
  <si>
    <t>(f) a Budget by Activity Table page (which is a pivot table calculated from (d) above) - NO ENTRY REQUIRED</t>
  </si>
  <si>
    <t>(g) a Budget by PI Table page (which is a pivot table calculated from (d) above) - NO ENTRY REQUIRED</t>
  </si>
  <si>
    <t>(h) a Budget by Institution page (which is a high level summary calculated from (d) above) - NO ENTRY REQUIRED</t>
  </si>
  <si>
    <t>(i) a Funding Schedule page (which is calculated from (d) above) - NO ENTRY REQUIRED</t>
  </si>
  <si>
    <t>* Only enter date in yellow shaded areas. Do not put numbers in the grey shaded areas as they contain calculated formulas.</t>
  </si>
  <si>
    <t>4a</t>
  </si>
  <si>
    <t>Provide full names and affiliations of Project Investigator/Project Leader</t>
  </si>
  <si>
    <t>There is where you would enter the title of the project.</t>
  </si>
  <si>
    <t>To insert a new line item, copy an existing line item, right-click the row where you want to insert it, and select "Insert copied cells"</t>
  </si>
  <si>
    <t xml:space="preserve">Please unhide rows as needed to display all of your activities. </t>
  </si>
  <si>
    <t>*collapse this section after reading.</t>
  </si>
  <si>
    <t>GRAND TOTAL:</t>
  </si>
  <si>
    <t>(blank)</t>
  </si>
  <si>
    <t>(blank) Total</t>
  </si>
  <si>
    <t>*Select one PI per line Item only Total</t>
  </si>
  <si>
    <t>Select Activity Total</t>
  </si>
  <si>
    <t>BC Cancer Research Centre</t>
  </si>
  <si>
    <t>Building, Room #</t>
  </si>
  <si>
    <t>Street Address</t>
  </si>
  <si>
    <t>Province</t>
  </si>
  <si>
    <t>City</t>
  </si>
  <si>
    <t>Postal Code</t>
  </si>
  <si>
    <t>Email</t>
  </si>
  <si>
    <t>Phone #</t>
  </si>
  <si>
    <t>14th Floor</t>
  </si>
  <si>
    <t>675 West 10th Avenue</t>
  </si>
  <si>
    <t>Vancouver</t>
  </si>
  <si>
    <t>BC</t>
  </si>
  <si>
    <t>V5Z 1L3</t>
  </si>
  <si>
    <t>* Remember to refresh tables.</t>
  </si>
  <si>
    <t>(Right click inside table, select refresh)</t>
  </si>
  <si>
    <r>
      <t>Research Equipment, IT and Software</t>
    </r>
    <r>
      <rPr>
        <sz val="10"/>
        <rFont val="Calibri"/>
        <family val="2"/>
      </rPr>
      <t>.  Only eligible to the extent required by the project, and evidence must be provided</t>
    </r>
  </si>
  <si>
    <t>that access is not available to existing equipment, and the project will be compromised by lack of or ineffective access.</t>
  </si>
  <si>
    <t>Program Costs</t>
  </si>
  <si>
    <t>Sequencing Core</t>
  </si>
  <si>
    <t>Anti-Tumor Immune Response</t>
  </si>
  <si>
    <t>There is where you would enter the title of the core</t>
  </si>
  <si>
    <t xml:space="preserve">The "Justification Reference #" cell is intended to allow you to reference each specific item from your justification document. Use whatever </t>
  </si>
  <si>
    <t>system you prefer, but it should be possible to connect line items to the budget justification entries</t>
  </si>
  <si>
    <t xml:space="preserve"> Total </t>
  </si>
  <si>
    <t xml:space="preserve">  </t>
  </si>
  <si>
    <t xml:space="preserve"> </t>
  </si>
  <si>
    <t xml:space="preserve">Budget Total </t>
  </si>
  <si>
    <t>FY2024</t>
  </si>
  <si>
    <t xml:space="preserve">If you have leveraged funds, please enter your funder name(s) below in the institution field, then expand and complete the section(s) as needed. </t>
  </si>
  <si>
    <t xml:space="preserve">Overview </t>
  </si>
  <si>
    <t>Please unhide rows above the "end of PI table" cell if you have more than 10 PIs.</t>
  </si>
  <si>
    <t>** You can change any part of this workbook, but it is not advised that you do so. The worksheets are unlocked to provide more flexibility in entering the data.</t>
  </si>
  <si>
    <t>FY2025</t>
  </si>
  <si>
    <t>FY2026</t>
  </si>
  <si>
    <t>FY2027</t>
  </si>
  <si>
    <t>Woodgett, J</t>
  </si>
  <si>
    <t>July</t>
  </si>
  <si>
    <t>Sum of FY2026</t>
  </si>
  <si>
    <t>Sum of FY2025</t>
  </si>
  <si>
    <t>Sum of FY2027</t>
  </si>
  <si>
    <t>Sum of FY2024</t>
  </si>
  <si>
    <t>This excel budget workbook comprises of 9 worksheets:</t>
  </si>
  <si>
    <t xml:space="preserve">For help completing this workbook - contact Russell Watkins at rwatkins@tfri.ca </t>
  </si>
  <si>
    <t>*Remove Blank and Select Activity cells (Right click &gt; Filter &gt; Hide Selected Items)</t>
  </si>
  <si>
    <t>*Remove Blank and *Select one PI per line Item only cells (Right click &gt; Filter &gt; Hide Selected Items)</t>
  </si>
  <si>
    <t>*Remove Blank and Subtotal cells (Right click &gt; Filter &gt; Hide Selected Items)</t>
  </si>
  <si>
    <t>*Remove Blank, *Select one PI per line Item only, Subtotal, Select Activity cells (Right click &gt; Filter &gt; Hide Selected Items)</t>
  </si>
  <si>
    <t>*Remove Blank and Select Activity cells: (Right click &gt; Filter &gt; Hide Selected Items)</t>
  </si>
  <si>
    <r>
      <t>Purchased Services</t>
    </r>
    <r>
      <rPr>
        <sz val="10"/>
        <rFont val="Calibri"/>
        <family val="2"/>
      </rPr>
      <t>.  Contracted Research Services related to the project provided by other research groups,</t>
    </r>
  </si>
  <si>
    <r>
      <t>Laboratory Expendables/Consumables.</t>
    </r>
    <r>
      <rPr>
        <sz val="10"/>
        <rFont val="Calibri"/>
        <family val="2"/>
      </rPr>
      <t xml:space="preserve"> Actual costs of reagents and supplies required as necessary to complete project.</t>
    </r>
  </si>
  <si>
    <r>
      <rPr>
        <sz val="10"/>
        <rFont val="Calibri"/>
        <family val="2"/>
        <scheme val="minor"/>
      </rPr>
      <t>Expendables may include</t>
    </r>
    <r>
      <rPr>
        <b/>
        <sz val="10"/>
        <rFont val="Calibri"/>
        <family val="2"/>
        <scheme val="minor"/>
      </rPr>
      <t xml:space="preserve"> Clinical Supplies </t>
    </r>
    <r>
      <rPr>
        <sz val="10"/>
        <rFont val="Calibri"/>
        <family val="2"/>
        <scheme val="minor"/>
      </rPr>
      <t>provided a</t>
    </r>
    <r>
      <rPr>
        <sz val="10"/>
        <rFont val="Calibri"/>
        <family val="2"/>
      </rPr>
      <t>pplicable costs outside the standard of care as justified by the proposed clinical study.</t>
    </r>
  </si>
  <si>
    <r>
      <t xml:space="preserve">Other - General and Administrative Expenses. </t>
    </r>
    <r>
      <rPr>
        <sz val="10"/>
        <rFont val="Calibri"/>
        <family val="2"/>
      </rPr>
      <t xml:space="preserve">Direct expenses for office, communications, training and research travel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</si>
</sst>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4" formatCode="_-&quot;$&quot;* #,##0.00_-;\-&quot;$&quot;* #,##0.00_-;_-&quot;$&quot;* &quot;-&quot;??_-;_-@_-"/>
    <numFmt numFmtId="43" formatCode="_-* #,##0.00_-;\-* #,##0.00_-;_-* &quot;-&quot;??_-;_-@_-"/>
    <numFmt numFmtId="164" formatCode="_(* #,##0_);_(* \(#,##0\);_(* &quot;-&quot;_);_(@_)"/>
    <numFmt numFmtId="165" formatCode="&quot;$&quot;#,##0"/>
    <numFmt numFmtId="166" formatCode="_-* #,##0_-;\-* #,##0_-;_-* &quot;-&quot;??_-;_-@_-"/>
  </numFmts>
  <fonts count="56"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0"/>
      <name val="Arial"/>
      <family val="2"/>
    </font>
    <font>
      <b/>
      <sz val="12"/>
      <name val="Calibri"/>
      <family val="2"/>
      <scheme val="minor"/>
    </font>
    <font>
      <i/>
      <sz val="11"/>
      <color theme="1"/>
      <name val="Calibri"/>
      <family val="2"/>
      <scheme val="minor"/>
    </font>
    <font>
      <sz val="10"/>
      <name val="Arial"/>
      <family val="2"/>
    </font>
    <font>
      <sz val="10"/>
      <name val="Calibri"/>
      <family val="2"/>
    </font>
    <font>
      <b/>
      <sz val="10"/>
      <color indexed="8"/>
      <name val="Calibri"/>
      <family val="2"/>
    </font>
    <font>
      <sz val="10"/>
      <color indexed="8"/>
      <name val="Calibri"/>
      <family val="2"/>
    </font>
    <font>
      <b/>
      <i/>
      <sz val="10"/>
      <name val="Calibri"/>
      <family val="2"/>
    </font>
    <font>
      <sz val="10"/>
      <name val="Calibri"/>
      <family val="2"/>
      <scheme val="minor"/>
    </font>
    <font>
      <b/>
      <sz val="10"/>
      <name val="Calibri"/>
      <family val="2"/>
      <scheme val="minor"/>
    </font>
    <font>
      <b/>
      <i/>
      <sz val="10"/>
      <color theme="4" tint="-0.249977111117893"/>
      <name val="Calibri"/>
      <family val="2"/>
      <scheme val="minor"/>
    </font>
    <font>
      <b/>
      <sz val="10"/>
      <color indexed="10"/>
      <name val="Calibri"/>
      <family val="2"/>
      <scheme val="minor"/>
    </font>
    <font>
      <b/>
      <i/>
      <sz val="10"/>
      <color theme="1"/>
      <name val="Calibri"/>
      <family val="2"/>
      <scheme val="minor"/>
    </font>
    <font>
      <b/>
      <i/>
      <sz val="10"/>
      <name val="Calibri"/>
      <family val="2"/>
      <scheme val="minor"/>
    </font>
    <font>
      <b/>
      <sz val="14"/>
      <color theme="1"/>
      <name val="Calibri"/>
      <family val="2"/>
      <scheme val="minor"/>
    </font>
    <font>
      <b/>
      <i/>
      <sz val="10"/>
      <color indexed="9"/>
      <name val="Calibri"/>
      <family val="2"/>
      <scheme val="minor"/>
    </font>
    <font>
      <b/>
      <sz val="16"/>
      <name val="Calibri"/>
      <family val="2"/>
      <scheme val="minor"/>
    </font>
    <font>
      <i/>
      <sz val="10"/>
      <name val="Calibri"/>
      <family val="2"/>
      <scheme val="minor"/>
    </font>
    <font>
      <b/>
      <sz val="18"/>
      <color theme="1"/>
      <name val="Calibri"/>
      <family val="2"/>
      <scheme val="minor"/>
    </font>
    <font>
      <b/>
      <i/>
      <sz val="11"/>
      <color theme="1"/>
      <name val="Calibri"/>
      <family val="2"/>
      <scheme val="minor"/>
    </font>
    <font>
      <b/>
      <sz val="11"/>
      <color theme="4" tint="-0.249977111117893"/>
      <name val="Calibri"/>
      <family val="2"/>
      <scheme val="minor"/>
    </font>
    <font>
      <sz val="10"/>
      <color theme="0" tint="-0.34998626667073579"/>
      <name val="Calibri"/>
      <family val="2"/>
      <scheme val="minor"/>
    </font>
    <font>
      <sz val="10"/>
      <color rgb="FFFF0000"/>
      <name val="Calibri"/>
      <family val="2"/>
      <scheme val="minor"/>
    </font>
    <font>
      <b/>
      <sz val="10"/>
      <color theme="8" tint="-0.499984740745262"/>
      <name val="Calibri"/>
      <family val="2"/>
      <scheme val="minor"/>
    </font>
    <font>
      <b/>
      <sz val="14"/>
      <color theme="8" tint="-0.499984740745262"/>
      <name val="Calibri"/>
      <family val="2"/>
      <scheme val="minor"/>
    </font>
    <font>
      <strike/>
      <sz val="11"/>
      <color theme="1"/>
      <name val="Calibri"/>
      <family val="2"/>
      <scheme val="minor"/>
    </font>
    <font>
      <sz val="9"/>
      <name val="Calibri"/>
      <family val="2"/>
      <scheme val="minor"/>
    </font>
    <font>
      <b/>
      <sz val="12"/>
      <color rgb="FFFF0000"/>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b/>
      <i/>
      <sz val="10"/>
      <color theme="8" tint="-0.499984740745262"/>
      <name val="Calibri"/>
      <family val="2"/>
      <scheme val="minor"/>
    </font>
    <font>
      <b/>
      <i/>
      <sz val="10"/>
      <color theme="0" tint="-0.14999847407452621"/>
      <name val="Calibri"/>
      <family val="2"/>
      <scheme val="minor"/>
    </font>
    <font>
      <b/>
      <sz val="10"/>
      <color theme="0"/>
      <name val="Calibri"/>
      <family val="2"/>
      <scheme val="minor"/>
    </font>
    <font>
      <sz val="10"/>
      <color theme="0" tint="-0.14999847407452621"/>
      <name val="Calibri"/>
      <family val="2"/>
      <scheme val="minor"/>
    </font>
    <font>
      <b/>
      <sz val="10"/>
      <color theme="0" tint="-0.14999847407452621"/>
      <name val="Calibri"/>
      <family val="2"/>
      <scheme val="minor"/>
    </font>
    <font>
      <sz val="10"/>
      <color theme="0" tint="-0.249977111117893"/>
      <name val="Calibri"/>
      <family val="2"/>
      <scheme val="minor"/>
    </font>
    <font>
      <b/>
      <sz val="10"/>
      <color theme="0" tint="-0.499984740745262"/>
      <name val="Calibri"/>
      <family val="2"/>
      <scheme val="minor"/>
    </font>
    <font>
      <sz val="11"/>
      <color theme="0" tint="-0.499984740745262"/>
      <name val="Calibri"/>
      <family val="2"/>
      <scheme val="minor"/>
    </font>
    <font>
      <strike/>
      <sz val="11"/>
      <color theme="0" tint="-0.499984740745262"/>
      <name val="Calibri"/>
      <family val="2"/>
      <scheme val="minor"/>
    </font>
    <font>
      <sz val="10"/>
      <color theme="0" tint="-0.499984740745262"/>
      <name val="Calibri"/>
      <family val="2"/>
      <scheme val="minor"/>
    </font>
    <font>
      <b/>
      <sz val="10"/>
      <color rgb="FFC00000"/>
      <name val="Calibri"/>
      <family val="2"/>
      <scheme val="minor"/>
    </font>
    <font>
      <i/>
      <sz val="8"/>
      <color rgb="FF7030A0"/>
      <name val="Calibri"/>
      <family val="2"/>
      <scheme val="minor"/>
    </font>
    <font>
      <sz val="10"/>
      <color rgb="FF7030A0"/>
      <name val="Calibri"/>
      <family val="2"/>
      <scheme val="minor"/>
    </font>
    <font>
      <sz val="10"/>
      <color rgb="FF7030A0"/>
      <name val="Calibri"/>
      <family val="2"/>
    </font>
    <font>
      <sz val="11"/>
      <color theme="0" tint="-0.14999847407452621"/>
      <name val="Calibri"/>
      <family val="2"/>
      <scheme val="minor"/>
    </font>
    <font>
      <b/>
      <sz val="11"/>
      <color rgb="FF7030A0"/>
      <name val="Calibri"/>
      <family val="2"/>
      <scheme val="minor"/>
    </font>
    <font>
      <i/>
      <sz val="10"/>
      <color rgb="FFFF0000"/>
      <name val="Calibri"/>
      <family val="2"/>
      <scheme val="minor"/>
    </font>
    <font>
      <b/>
      <i/>
      <sz val="11"/>
      <color rgb="FFFF0000"/>
      <name val="Calibri"/>
      <family val="2"/>
      <scheme val="minor"/>
    </font>
    <font>
      <sz val="12"/>
      <name val="Calibri"/>
      <family val="2"/>
      <scheme val="minor"/>
    </font>
    <font>
      <sz val="12"/>
      <color theme="1"/>
      <name val="Calibri"/>
      <family val="2"/>
      <scheme val="minor"/>
    </font>
    <font>
      <b/>
      <sz val="11"/>
      <name val="Calibri"/>
      <family val="2"/>
      <scheme val="minor"/>
    </font>
  </fonts>
  <fills count="12">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0" tint="-0.249977111117893"/>
        <bgColor indexed="64"/>
      </patternFill>
    </fill>
    <fill>
      <patternFill patternType="lightGray">
        <bgColor rgb="FFCCCCCC"/>
      </patternFill>
    </fill>
    <fill>
      <patternFill patternType="solid">
        <fgColor rgb="FFFFFF99"/>
        <bgColor indexed="64"/>
      </patternFill>
    </fill>
    <fill>
      <patternFill patternType="solid">
        <fgColor theme="8" tint="-0.499984740745262"/>
        <bgColor indexed="64"/>
      </patternFill>
    </fill>
    <fill>
      <patternFill patternType="solid">
        <fgColor rgb="FF336699"/>
        <bgColor indexed="64"/>
      </patternFill>
    </fill>
    <fill>
      <patternFill patternType="solid">
        <fgColor theme="4" tint="-0.249977111117893"/>
        <bgColor indexed="64"/>
      </patternFill>
    </fill>
    <fill>
      <patternFill patternType="solid">
        <fgColor theme="0"/>
        <bgColor indexed="64"/>
      </patternFill>
    </fill>
    <fill>
      <patternFill patternType="solid">
        <fgColor theme="4" tint="0.59999389629810485"/>
        <bgColor indexed="64"/>
      </patternFill>
    </fill>
  </fills>
  <borders count="28">
    <border>
      <left/>
      <right/>
      <top/>
      <bottom/>
      <diagonal/>
    </border>
    <border>
      <left style="medium">
        <color rgb="FF808080"/>
      </left>
      <right style="medium">
        <color rgb="FF808080"/>
      </right>
      <top style="medium">
        <color rgb="FF808080"/>
      </top>
      <bottom style="medium">
        <color rgb="FF808080"/>
      </bottom>
      <diagonal/>
    </border>
    <border>
      <left/>
      <right style="medium">
        <color rgb="FF808080"/>
      </right>
      <top style="medium">
        <color rgb="FF808080"/>
      </top>
      <bottom style="medium">
        <color rgb="FF808080"/>
      </bottom>
      <diagonal/>
    </border>
    <border>
      <left style="medium">
        <color rgb="FF808080"/>
      </left>
      <right style="medium">
        <color rgb="FF808080"/>
      </right>
      <top style="medium">
        <color rgb="FF808080"/>
      </top>
      <bottom style="hair">
        <color rgb="FF808080"/>
      </bottom>
      <diagonal/>
    </border>
    <border>
      <left/>
      <right style="medium">
        <color rgb="FF808080"/>
      </right>
      <top style="medium">
        <color rgb="FF808080"/>
      </top>
      <bottom style="hair">
        <color rgb="FF808080"/>
      </bottom>
      <diagonal/>
    </border>
    <border>
      <left style="medium">
        <color rgb="FF808080"/>
      </left>
      <right style="medium">
        <color rgb="FF808080"/>
      </right>
      <top style="hair">
        <color rgb="FF808080"/>
      </top>
      <bottom style="hair">
        <color rgb="FF808080"/>
      </bottom>
      <diagonal/>
    </border>
    <border>
      <left/>
      <right style="medium">
        <color rgb="FF808080"/>
      </right>
      <top style="hair">
        <color rgb="FF808080"/>
      </top>
      <bottom style="hair">
        <color rgb="FF808080"/>
      </bottom>
      <diagonal/>
    </border>
    <border>
      <left style="medium">
        <color rgb="FF808080"/>
      </left>
      <right style="medium">
        <color rgb="FF808080"/>
      </right>
      <top style="hair">
        <color rgb="FF808080"/>
      </top>
      <bottom style="medium">
        <color rgb="FF808080"/>
      </bottom>
      <diagonal/>
    </border>
    <border>
      <left/>
      <right style="medium">
        <color rgb="FF808080"/>
      </right>
      <top style="hair">
        <color rgb="FF808080"/>
      </top>
      <bottom style="medium">
        <color rgb="FF808080"/>
      </bottom>
      <diagonal/>
    </border>
    <border>
      <left style="medium">
        <color rgb="FF808080"/>
      </left>
      <right style="medium">
        <color rgb="FF808080"/>
      </right>
      <top/>
      <bottom style="medium">
        <color rgb="FF808080"/>
      </bottom>
      <diagonal/>
    </border>
    <border>
      <left/>
      <right style="medium">
        <color rgb="FF808080"/>
      </right>
      <top/>
      <bottom style="medium">
        <color rgb="FF808080"/>
      </bottom>
      <diagonal/>
    </border>
    <border>
      <left/>
      <right/>
      <top/>
      <bottom style="thin">
        <color indexed="64"/>
      </bottom>
      <diagonal/>
    </border>
    <border>
      <left style="hair">
        <color auto="1"/>
      </left>
      <right style="hair">
        <color auto="1"/>
      </right>
      <top style="hair">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medium">
        <color rgb="FF336699"/>
      </right>
      <top/>
      <bottom/>
      <diagonal/>
    </border>
    <border>
      <left style="medium">
        <color rgb="FF336699"/>
      </left>
      <right/>
      <top/>
      <bottom/>
      <diagonal/>
    </border>
    <border>
      <left style="medium">
        <color rgb="FF336699"/>
      </left>
      <right/>
      <top style="medium">
        <color rgb="FF336699"/>
      </top>
      <bottom/>
      <diagonal/>
    </border>
    <border>
      <left/>
      <right/>
      <top style="medium">
        <color rgb="FF336699"/>
      </top>
      <bottom/>
      <diagonal/>
    </border>
    <border>
      <left/>
      <right/>
      <top/>
      <bottom style="medium">
        <color rgb="FF336699"/>
      </bottom>
      <diagonal/>
    </border>
    <border>
      <left style="medium">
        <color rgb="FF336699"/>
      </left>
      <right/>
      <top style="medium">
        <color rgb="FF336699"/>
      </top>
      <bottom style="medium">
        <color rgb="FF336699"/>
      </bottom>
      <diagonal/>
    </border>
    <border>
      <left/>
      <right/>
      <top style="medium">
        <color rgb="FF336699"/>
      </top>
      <bottom style="medium">
        <color rgb="FF336699"/>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xf numFmtId="0" fontId="7"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cellStyleXfs>
  <cellXfs count="222">
    <xf numFmtId="0" fontId="0" fillId="0" borderId="0" xfId="0"/>
    <xf numFmtId="0" fontId="3" fillId="0" borderId="0" xfId="0" applyFont="1"/>
    <xf numFmtId="0" fontId="2" fillId="0" borderId="0" xfId="0" applyFont="1"/>
    <xf numFmtId="0" fontId="12" fillId="0" borderId="0" xfId="0" applyFont="1" applyAlignment="1" applyProtection="1">
      <alignment horizontal="center"/>
      <protection locked="0"/>
    </xf>
    <xf numFmtId="2" fontId="12" fillId="0" borderId="0" xfId="0" applyNumberFormat="1" applyFont="1" applyAlignment="1">
      <alignment horizontal="left"/>
    </xf>
    <xf numFmtId="0" fontId="12" fillId="0" borderId="0" xfId="0" applyFont="1" applyAlignment="1">
      <alignment horizontal="center"/>
    </xf>
    <xf numFmtId="0" fontId="12" fillId="0" borderId="0" xfId="0" applyFont="1" applyAlignment="1">
      <alignment horizontal="left"/>
    </xf>
    <xf numFmtId="0" fontId="12" fillId="0" borderId="0" xfId="0" applyFont="1" applyProtection="1">
      <protection locked="0"/>
    </xf>
    <xf numFmtId="0" fontId="5" fillId="0" borderId="0" xfId="3" applyFont="1"/>
    <xf numFmtId="0" fontId="14" fillId="0" borderId="0" xfId="3" applyFont="1"/>
    <xf numFmtId="0" fontId="12" fillId="0" borderId="0" xfId="3" applyFont="1" applyAlignment="1">
      <alignment horizontal="left"/>
    </xf>
    <xf numFmtId="164" fontId="12" fillId="0" borderId="0" xfId="0" applyNumberFormat="1" applyFont="1" applyProtection="1">
      <protection locked="0"/>
    </xf>
    <xf numFmtId="164" fontId="13" fillId="0" borderId="0" xfId="0" applyNumberFormat="1" applyFont="1" applyProtection="1">
      <protection locked="0"/>
    </xf>
    <xf numFmtId="0" fontId="13" fillId="0" borderId="0" xfId="0" applyFont="1" applyAlignment="1" applyProtection="1">
      <alignment horizontal="left"/>
      <protection locked="0"/>
    </xf>
    <xf numFmtId="0" fontId="13" fillId="4" borderId="0" xfId="0" applyFont="1" applyFill="1" applyAlignment="1" applyProtection="1">
      <alignment horizontal="left"/>
      <protection locked="0"/>
    </xf>
    <xf numFmtId="0" fontId="12" fillId="0" borderId="0" xfId="0" applyFont="1"/>
    <xf numFmtId="0" fontId="12" fillId="0" borderId="0" xfId="0" applyFont="1" applyAlignment="1" applyProtection="1">
      <alignment horizontal="left"/>
      <protection locked="0"/>
    </xf>
    <xf numFmtId="2" fontId="12" fillId="0" borderId="0" xfId="0" applyNumberFormat="1" applyFont="1" applyAlignment="1" applyProtection="1">
      <alignment horizontal="left"/>
      <protection locked="0"/>
    </xf>
    <xf numFmtId="0" fontId="13" fillId="0" borderId="0" xfId="0" applyFont="1"/>
    <xf numFmtId="164" fontId="20" fillId="0" borderId="0" xfId="0" applyNumberFormat="1" applyFont="1" applyAlignment="1" applyProtection="1">
      <alignment horizontal="left"/>
      <protection locked="0"/>
    </xf>
    <xf numFmtId="164" fontId="13" fillId="0" borderId="0" xfId="0" applyNumberFormat="1" applyFont="1" applyAlignment="1" applyProtection="1">
      <alignment horizontal="right"/>
      <protection locked="0"/>
    </xf>
    <xf numFmtId="0" fontId="13" fillId="2" borderId="0" xfId="0" applyFont="1" applyFill="1" applyAlignment="1" applyProtection="1">
      <alignment horizontal="left"/>
      <protection locked="0"/>
    </xf>
    <xf numFmtId="0" fontId="15" fillId="0" borderId="0" xfId="0" applyFont="1"/>
    <xf numFmtId="0" fontId="17" fillId="0" borderId="0" xfId="0" applyFont="1" applyAlignment="1">
      <alignment horizontal="left"/>
    </xf>
    <xf numFmtId="0" fontId="13" fillId="0" borderId="0" xfId="0" applyFont="1" applyAlignment="1">
      <alignment horizontal="left"/>
    </xf>
    <xf numFmtId="0" fontId="22" fillId="0" borderId="0" xfId="0" applyFont="1"/>
    <xf numFmtId="0" fontId="2" fillId="0" borderId="0" xfId="0" applyFont="1" applyAlignment="1">
      <alignment horizontal="left"/>
    </xf>
    <xf numFmtId="0" fontId="23" fillId="0" borderId="1" xfId="0" applyFont="1" applyBorder="1" applyAlignment="1">
      <alignment vertical="center" wrapText="1"/>
    </xf>
    <xf numFmtId="0" fontId="2" fillId="0" borderId="2" xfId="0" applyFont="1" applyBorder="1" applyAlignment="1">
      <alignment horizontal="center" vertical="center" wrapText="1"/>
    </xf>
    <xf numFmtId="0" fontId="1" fillId="0" borderId="3" xfId="0" applyFont="1" applyBorder="1" applyAlignment="1">
      <alignment vertical="center" wrapText="1"/>
    </xf>
    <xf numFmtId="44" fontId="1" fillId="2" borderId="4" xfId="2" applyFont="1" applyFill="1" applyBorder="1" applyAlignment="1" applyProtection="1">
      <alignment vertical="center" wrapText="1"/>
      <protection locked="0"/>
    </xf>
    <xf numFmtId="0" fontId="1" fillId="0" borderId="5" xfId="0" applyFont="1" applyBorder="1" applyAlignment="1">
      <alignment vertical="center" wrapText="1"/>
    </xf>
    <xf numFmtId="44" fontId="1" fillId="2" borderId="6" xfId="2" applyFont="1" applyFill="1" applyBorder="1" applyAlignment="1" applyProtection="1">
      <alignment vertical="center" wrapText="1"/>
      <protection locked="0"/>
    </xf>
    <xf numFmtId="0" fontId="0" fillId="0" borderId="7" xfId="0" applyBorder="1" applyAlignment="1">
      <alignment vertical="center" wrapText="1"/>
    </xf>
    <xf numFmtId="44" fontId="1" fillId="2" borderId="8" xfId="2" applyFont="1" applyFill="1" applyBorder="1" applyAlignment="1" applyProtection="1">
      <alignment vertical="center" wrapText="1"/>
      <protection locked="0"/>
    </xf>
    <xf numFmtId="0" fontId="2" fillId="0" borderId="9" xfId="0" applyFont="1" applyBorder="1" applyAlignment="1">
      <alignment vertical="center" wrapText="1"/>
    </xf>
    <xf numFmtId="44" fontId="1" fillId="0" borderId="10" xfId="2" applyFont="1" applyBorder="1" applyAlignment="1">
      <alignment vertical="center" wrapText="1"/>
    </xf>
    <xf numFmtId="0" fontId="23" fillId="0" borderId="9" xfId="0" applyFont="1" applyBorder="1" applyAlignment="1">
      <alignment vertical="center" wrapText="1"/>
    </xf>
    <xf numFmtId="0" fontId="1" fillId="5" borderId="10" xfId="0" applyFont="1" applyFill="1" applyBorder="1" applyAlignment="1">
      <alignment vertical="center" wrapText="1"/>
    </xf>
    <xf numFmtId="0" fontId="6" fillId="0" borderId="9" xfId="0" applyFont="1" applyBorder="1" applyAlignment="1">
      <alignment vertical="center" wrapText="1"/>
    </xf>
    <xf numFmtId="0" fontId="0" fillId="0" borderId="9" xfId="0" applyBorder="1" applyAlignment="1">
      <alignment vertical="center" wrapText="1"/>
    </xf>
    <xf numFmtId="44" fontId="1" fillId="2" borderId="10" xfId="2" applyFont="1" applyFill="1" applyBorder="1" applyAlignment="1" applyProtection="1">
      <alignment vertical="center" wrapText="1"/>
      <protection locked="0"/>
    </xf>
    <xf numFmtId="0" fontId="24" fillId="0" borderId="9" xfId="0" applyFont="1" applyBorder="1" applyAlignment="1">
      <alignment vertical="center" wrapText="1"/>
    </xf>
    <xf numFmtId="44" fontId="24" fillId="0" borderId="10" xfId="2" applyFont="1" applyBorder="1" applyAlignment="1">
      <alignment vertical="center" wrapText="1"/>
    </xf>
    <xf numFmtId="0" fontId="12" fillId="0" borderId="0" xfId="0" applyFont="1" applyAlignment="1" applyProtection="1">
      <alignment horizontal="left" wrapText="1"/>
      <protection locked="0"/>
    </xf>
    <xf numFmtId="0" fontId="13" fillId="0" borderId="0" xfId="0" applyFont="1" applyAlignment="1" applyProtection="1">
      <alignment horizontal="left" wrapText="1"/>
      <protection locked="0"/>
    </xf>
    <xf numFmtId="0" fontId="2" fillId="0" borderId="0" xfId="0" applyFont="1" applyAlignment="1">
      <alignment horizontal="center" wrapText="1"/>
    </xf>
    <xf numFmtId="0" fontId="0" fillId="0" borderId="0" xfId="0" applyAlignment="1">
      <alignment horizontal="center" wrapText="1"/>
    </xf>
    <xf numFmtId="166" fontId="12" fillId="0" borderId="0" xfId="1" applyNumberFormat="1" applyFont="1" applyProtection="1">
      <protection locked="0"/>
    </xf>
    <xf numFmtId="166" fontId="0" fillId="0" borderId="0" xfId="1" applyNumberFormat="1" applyFont="1"/>
    <xf numFmtId="166" fontId="13" fillId="0" borderId="0" xfId="1" applyNumberFormat="1" applyFont="1" applyProtection="1">
      <protection locked="0"/>
    </xf>
    <xf numFmtId="166" fontId="13" fillId="0" borderId="0" xfId="1" applyNumberFormat="1" applyFont="1" applyFill="1" applyAlignment="1" applyProtection="1">
      <alignment horizontal="left"/>
      <protection locked="0"/>
    </xf>
    <xf numFmtId="0" fontId="12" fillId="0" borderId="0" xfId="0" applyFont="1" applyAlignment="1">
      <alignment wrapText="1"/>
    </xf>
    <xf numFmtId="3" fontId="2" fillId="0" borderId="0" xfId="0" applyNumberFormat="1" applyFont="1"/>
    <xf numFmtId="0" fontId="28" fillId="0" borderId="0" xfId="0" applyFont="1" applyAlignment="1" applyProtection="1">
      <alignment horizontal="left"/>
      <protection locked="0"/>
    </xf>
    <xf numFmtId="0" fontId="12" fillId="2" borderId="12" xfId="0" applyFont="1" applyFill="1" applyBorder="1" applyProtection="1">
      <protection locked="0"/>
    </xf>
    <xf numFmtId="0" fontId="12" fillId="2" borderId="12" xfId="0" applyFont="1" applyFill="1" applyBorder="1" applyAlignment="1" applyProtection="1">
      <alignment wrapText="1"/>
      <protection locked="0"/>
    </xf>
    <xf numFmtId="0" fontId="18" fillId="0" borderId="0" xfId="0" applyFont="1"/>
    <xf numFmtId="0" fontId="26" fillId="0" borderId="0" xfId="0" applyFont="1"/>
    <xf numFmtId="0" fontId="13" fillId="0" borderId="0" xfId="0" applyFont="1" applyAlignment="1">
      <alignment horizontal="right"/>
    </xf>
    <xf numFmtId="0" fontId="16" fillId="0" borderId="0" xfId="0" applyFont="1" applyAlignment="1">
      <alignment horizontal="left"/>
    </xf>
    <xf numFmtId="164" fontId="20" fillId="0" borderId="0" xfId="0" applyNumberFormat="1" applyFont="1" applyAlignment="1">
      <alignment horizontal="center"/>
    </xf>
    <xf numFmtId="164" fontId="12" fillId="0" borderId="0" xfId="0" applyNumberFormat="1" applyFont="1"/>
    <xf numFmtId="164" fontId="13" fillId="0" borderId="0" xfId="0" applyNumberFormat="1" applyFont="1"/>
    <xf numFmtId="0" fontId="13" fillId="4" borderId="0" xfId="0" applyFont="1" applyFill="1" applyAlignment="1">
      <alignment horizontal="left"/>
    </xf>
    <xf numFmtId="0" fontId="13" fillId="0" borderId="0" xfId="0" applyFont="1" applyAlignment="1">
      <alignment horizontal="center" wrapText="1"/>
    </xf>
    <xf numFmtId="0" fontId="21" fillId="3" borderId="0" xfId="0" applyFont="1" applyFill="1"/>
    <xf numFmtId="0" fontId="21" fillId="3" borderId="0" xfId="0" applyFont="1" applyFill="1" applyAlignment="1">
      <alignment horizontal="center"/>
    </xf>
    <xf numFmtId="0" fontId="17" fillId="0" borderId="0" xfId="0" applyFont="1"/>
    <xf numFmtId="0" fontId="12" fillId="0" borderId="0" xfId="0" applyFont="1" applyAlignment="1">
      <alignment horizontal="right"/>
    </xf>
    <xf numFmtId="0" fontId="19" fillId="0" borderId="0" xfId="0" applyFont="1" applyAlignment="1">
      <alignment horizontal="center"/>
    </xf>
    <xf numFmtId="164" fontId="20" fillId="0" borderId="0" xfId="0" applyNumberFormat="1" applyFont="1" applyAlignment="1">
      <alignment horizontal="left" wrapText="1"/>
    </xf>
    <xf numFmtId="164" fontId="13" fillId="0" borderId="0" xfId="0" applyNumberFormat="1" applyFont="1" applyAlignment="1">
      <alignment horizontal="right"/>
    </xf>
    <xf numFmtId="0" fontId="13" fillId="4" borderId="0" xfId="0" applyFont="1" applyFill="1" applyAlignment="1">
      <alignment horizontal="left" wrapText="1"/>
    </xf>
    <xf numFmtId="0" fontId="12" fillId="0" borderId="0" xfId="0" applyFont="1" applyAlignment="1">
      <alignment horizontal="center" wrapText="1"/>
    </xf>
    <xf numFmtId="0" fontId="13" fillId="0" borderId="0" xfId="0" applyFont="1" applyAlignment="1">
      <alignment horizontal="center"/>
    </xf>
    <xf numFmtId="0" fontId="21" fillId="3" borderId="0" xfId="0" applyFont="1" applyFill="1" applyAlignment="1">
      <alignment wrapText="1"/>
    </xf>
    <xf numFmtId="0" fontId="12" fillId="0" borderId="11" xfId="0" applyFont="1" applyBorder="1"/>
    <xf numFmtId="0" fontId="12" fillId="0" borderId="11" xfId="0" applyFont="1" applyBorder="1" applyAlignment="1">
      <alignment wrapText="1"/>
    </xf>
    <xf numFmtId="0" fontId="29" fillId="0" borderId="0" xfId="0" applyFont="1"/>
    <xf numFmtId="166" fontId="29" fillId="0" borderId="0" xfId="1" applyNumberFormat="1" applyFont="1"/>
    <xf numFmtId="0" fontId="30" fillId="0" borderId="0" xfId="0" applyFont="1" applyAlignment="1">
      <alignment horizontal="center"/>
    </xf>
    <xf numFmtId="0" fontId="0" fillId="0" borderId="0" xfId="0" applyAlignment="1">
      <alignment wrapText="1"/>
    </xf>
    <xf numFmtId="0" fontId="31" fillId="0" borderId="0" xfId="0" applyFont="1" applyAlignment="1" applyProtection="1">
      <alignment horizontal="left"/>
      <protection locked="0"/>
    </xf>
    <xf numFmtId="0" fontId="32" fillId="0" borderId="0" xfId="0" applyFont="1" applyAlignment="1">
      <alignment horizontal="center" wrapText="1"/>
    </xf>
    <xf numFmtId="166" fontId="32" fillId="0" borderId="0" xfId="1" applyNumberFormat="1" applyFont="1" applyAlignment="1">
      <alignment horizontal="center" wrapText="1"/>
    </xf>
    <xf numFmtId="0" fontId="33" fillId="0" borderId="0" xfId="0" applyFont="1"/>
    <xf numFmtId="0" fontId="33" fillId="0" borderId="0" xfId="0" applyFont="1" applyAlignment="1">
      <alignment horizontal="center" wrapText="1"/>
    </xf>
    <xf numFmtId="0" fontId="21" fillId="4" borderId="0" xfId="0" applyFont="1" applyFill="1" applyAlignment="1">
      <alignment horizontal="left"/>
    </xf>
    <xf numFmtId="0" fontId="34" fillId="4" borderId="0" xfId="0" applyFont="1" applyFill="1" applyAlignment="1">
      <alignment wrapText="1"/>
    </xf>
    <xf numFmtId="0" fontId="34" fillId="4" borderId="0" xfId="0" applyFont="1" applyFill="1"/>
    <xf numFmtId="166" fontId="34" fillId="4" borderId="0" xfId="1" applyNumberFormat="1" applyFont="1" applyFill="1"/>
    <xf numFmtId="0" fontId="34" fillId="0" borderId="0" xfId="0" applyFont="1"/>
    <xf numFmtId="0" fontId="35" fillId="0" borderId="0" xfId="0" applyFont="1" applyAlignment="1">
      <alignment horizontal="left"/>
    </xf>
    <xf numFmtId="0" fontId="35" fillId="0" borderId="0" xfId="0" applyFont="1" applyAlignment="1">
      <alignment wrapText="1"/>
    </xf>
    <xf numFmtId="0" fontId="36" fillId="0" borderId="0" xfId="0" applyFont="1"/>
    <xf numFmtId="0" fontId="35" fillId="0" borderId="0" xfId="0" applyFont="1"/>
    <xf numFmtId="166" fontId="35" fillId="0" borderId="0" xfId="1" applyNumberFormat="1" applyFont="1" applyFill="1"/>
    <xf numFmtId="0" fontId="37" fillId="8" borderId="0" xfId="0" applyFont="1" applyFill="1" applyAlignment="1">
      <alignment horizontal="center" vertical="center" wrapText="1"/>
    </xf>
    <xf numFmtId="166" fontId="37" fillId="8" borderId="0" xfId="1" applyNumberFormat="1" applyFont="1" applyFill="1" applyAlignment="1">
      <alignment horizontal="center" vertical="center" wrapText="1"/>
    </xf>
    <xf numFmtId="0" fontId="33" fillId="0" borderId="0" xfId="0" applyFont="1" applyAlignment="1">
      <alignment horizontal="center" vertical="center" wrapText="1"/>
    </xf>
    <xf numFmtId="166" fontId="33" fillId="0" borderId="0" xfId="1" applyNumberFormat="1" applyFont="1" applyFill="1"/>
    <xf numFmtId="165" fontId="33" fillId="0" borderId="0" xfId="1" applyNumberFormat="1" applyFont="1" applyFill="1"/>
    <xf numFmtId="0" fontId="27" fillId="0" borderId="0" xfId="0" applyFont="1"/>
    <xf numFmtId="43" fontId="27" fillId="3" borderId="0" xfId="1" applyFont="1" applyFill="1"/>
    <xf numFmtId="0" fontId="33" fillId="0" borderId="0" xfId="0" applyFont="1" applyAlignment="1">
      <alignment wrapText="1"/>
    </xf>
    <xf numFmtId="0" fontId="40" fillId="0" borderId="0" xfId="0" applyFont="1"/>
    <xf numFmtId="0" fontId="33" fillId="6" borderId="14" xfId="0" applyFont="1" applyFill="1" applyBorder="1"/>
    <xf numFmtId="0" fontId="33" fillId="6" borderId="14" xfId="0" applyFont="1" applyFill="1" applyBorder="1" applyAlignment="1">
      <alignment wrapText="1"/>
    </xf>
    <xf numFmtId="43" fontId="33" fillId="6" borderId="14" xfId="1" applyFont="1" applyFill="1" applyBorder="1"/>
    <xf numFmtId="0" fontId="33" fillId="6" borderId="12" xfId="0" applyFont="1" applyFill="1" applyBorder="1"/>
    <xf numFmtId="0" fontId="33" fillId="6" borderId="12" xfId="0" applyFont="1" applyFill="1" applyBorder="1" applyAlignment="1">
      <alignment wrapText="1"/>
    </xf>
    <xf numFmtId="43" fontId="33" fillId="6" borderId="12" xfId="1" applyFont="1" applyFill="1" applyBorder="1"/>
    <xf numFmtId="0" fontId="33" fillId="6" borderId="19" xfId="0" applyFont="1" applyFill="1" applyBorder="1"/>
    <xf numFmtId="0" fontId="33" fillId="6" borderId="19" xfId="0" applyFont="1" applyFill="1" applyBorder="1" applyAlignment="1">
      <alignment wrapText="1"/>
    </xf>
    <xf numFmtId="43" fontId="33" fillId="6" borderId="19" xfId="1" applyFont="1" applyFill="1" applyBorder="1"/>
    <xf numFmtId="0" fontId="37" fillId="7" borderId="0" xfId="0" applyFont="1" applyFill="1" applyAlignment="1">
      <alignment horizontal="center" vertical="center" wrapText="1"/>
    </xf>
    <xf numFmtId="0" fontId="27" fillId="3" borderId="0" xfId="0" applyFont="1" applyFill="1"/>
    <xf numFmtId="0" fontId="39" fillId="3" borderId="0" xfId="0" applyFont="1" applyFill="1"/>
    <xf numFmtId="166" fontId="41" fillId="0" borderId="0" xfId="1" applyNumberFormat="1" applyFont="1" applyFill="1" applyAlignment="1">
      <alignment horizontal="center" vertical="center" wrapText="1"/>
    </xf>
    <xf numFmtId="0" fontId="42" fillId="0" borderId="0" xfId="0" applyFont="1"/>
    <xf numFmtId="0" fontId="43" fillId="0" borderId="0" xfId="0" applyFont="1"/>
    <xf numFmtId="0" fontId="44" fillId="0" borderId="0" xfId="0" applyFont="1"/>
    <xf numFmtId="0" fontId="41" fillId="0" borderId="0" xfId="0" applyFont="1"/>
    <xf numFmtId="0" fontId="34" fillId="4" borderId="0" xfId="0" applyFont="1" applyFill="1" applyAlignment="1">
      <alignment horizontal="center"/>
    </xf>
    <xf numFmtId="0" fontId="0" fillId="0" borderId="0" xfId="0" applyAlignment="1">
      <alignment horizontal="center"/>
    </xf>
    <xf numFmtId="0" fontId="29" fillId="0" borderId="0" xfId="0" applyFont="1" applyAlignment="1">
      <alignment horizontal="center"/>
    </xf>
    <xf numFmtId="0" fontId="35" fillId="0" borderId="0" xfId="0" applyFont="1" applyAlignment="1">
      <alignment horizontal="center"/>
    </xf>
    <xf numFmtId="0" fontId="33" fillId="0" borderId="0" xfId="0" applyFont="1" applyAlignment="1">
      <alignment horizontal="center"/>
    </xf>
    <xf numFmtId="0" fontId="33" fillId="6" borderId="15" xfId="0" applyFont="1" applyFill="1" applyBorder="1" applyAlignment="1">
      <alignment horizontal="center"/>
    </xf>
    <xf numFmtId="0" fontId="33" fillId="6" borderId="17" xfId="0" applyFont="1" applyFill="1" applyBorder="1" applyAlignment="1">
      <alignment horizontal="center"/>
    </xf>
    <xf numFmtId="0" fontId="33" fillId="6" borderId="20" xfId="0" applyFont="1" applyFill="1" applyBorder="1" applyAlignment="1">
      <alignment horizontal="center"/>
    </xf>
    <xf numFmtId="0" fontId="27" fillId="3" borderId="0" xfId="0" applyFont="1" applyFill="1" applyAlignment="1">
      <alignment horizontal="center"/>
    </xf>
    <xf numFmtId="0" fontId="45" fillId="6" borderId="0" xfId="0" applyFont="1" applyFill="1"/>
    <xf numFmtId="0" fontId="46" fillId="0" borderId="0" xfId="0" applyFont="1"/>
    <xf numFmtId="0" fontId="12" fillId="2" borderId="12" xfId="0" applyFont="1" applyFill="1" applyBorder="1" applyAlignment="1" applyProtection="1">
      <alignment horizontal="left"/>
      <protection locked="0"/>
    </xf>
    <xf numFmtId="0" fontId="47" fillId="0" borderId="0" xfId="0" applyFont="1"/>
    <xf numFmtId="0" fontId="15" fillId="0" borderId="0" xfId="0" quotePrefix="1" applyFont="1"/>
    <xf numFmtId="0" fontId="12" fillId="0" borderId="0" xfId="0" applyFont="1" applyAlignment="1">
      <alignment horizontal="left" indent="2"/>
    </xf>
    <xf numFmtId="0" fontId="13" fillId="0" borderId="0" xfId="0" applyFont="1" applyAlignment="1">
      <alignment horizontal="left" indent="2"/>
    </xf>
    <xf numFmtId="0" fontId="38" fillId="0" borderId="0" xfId="0" applyFont="1"/>
    <xf numFmtId="0" fontId="38" fillId="0" borderId="0" xfId="0" applyFont="1" applyAlignment="1">
      <alignment wrapText="1"/>
    </xf>
    <xf numFmtId="0" fontId="49" fillId="0" borderId="0" xfId="0" applyFont="1" applyAlignment="1">
      <alignment wrapText="1"/>
    </xf>
    <xf numFmtId="0" fontId="26" fillId="0" borderId="0" xfId="0" applyFont="1" applyAlignment="1">
      <alignment horizontal="left"/>
    </xf>
    <xf numFmtId="0" fontId="25" fillId="3" borderId="13" xfId="0" applyFont="1" applyFill="1" applyBorder="1"/>
    <xf numFmtId="0" fontId="25" fillId="3" borderId="16" xfId="0" applyFont="1" applyFill="1" applyBorder="1"/>
    <xf numFmtId="0" fontId="25" fillId="3" borderId="18" xfId="0" applyFont="1" applyFill="1" applyBorder="1"/>
    <xf numFmtId="0" fontId="6" fillId="0" borderId="0" xfId="0" applyFont="1"/>
    <xf numFmtId="0" fontId="50" fillId="0" borderId="0" xfId="0" applyFont="1"/>
    <xf numFmtId="0" fontId="50" fillId="0" borderId="0" xfId="0" applyFont="1" applyAlignment="1">
      <alignment wrapText="1"/>
    </xf>
    <xf numFmtId="166" fontId="50" fillId="0" borderId="0" xfId="1" applyNumberFormat="1" applyFont="1"/>
    <xf numFmtId="166" fontId="50" fillId="4" borderId="0" xfId="1" applyNumberFormat="1" applyFont="1" applyFill="1"/>
    <xf numFmtId="166" fontId="27" fillId="4" borderId="0" xfId="0" applyNumberFormat="1" applyFont="1" applyFill="1"/>
    <xf numFmtId="166" fontId="50" fillId="0" borderId="0" xfId="1" applyNumberFormat="1" applyFont="1" applyFill="1"/>
    <xf numFmtId="2" fontId="12" fillId="0" borderId="0" xfId="0" applyNumberFormat="1" applyFont="1" applyAlignment="1">
      <alignment horizontal="left" wrapText="1"/>
    </xf>
    <xf numFmtId="0" fontId="12" fillId="3" borderId="12" xfId="0" applyFont="1" applyFill="1" applyBorder="1" applyAlignment="1" applyProtection="1">
      <alignment horizontal="left"/>
      <protection locked="0"/>
    </xf>
    <xf numFmtId="0" fontId="12" fillId="2" borderId="12" xfId="0" applyFont="1" applyFill="1" applyBorder="1" applyAlignment="1" applyProtection="1">
      <alignment horizontal="left" wrapText="1"/>
      <protection locked="0"/>
    </xf>
    <xf numFmtId="0" fontId="21" fillId="3" borderId="0" xfId="0" applyFont="1" applyFill="1" applyAlignment="1">
      <alignment horizontal="left"/>
    </xf>
    <xf numFmtId="0" fontId="21" fillId="3" borderId="0" xfId="0" applyFont="1" applyFill="1" applyAlignment="1">
      <alignment horizontal="left" wrapText="1"/>
    </xf>
    <xf numFmtId="164" fontId="26" fillId="0" borderId="0" xfId="0" applyNumberFormat="1" applyFont="1" applyAlignment="1" applyProtection="1">
      <alignment horizontal="right"/>
      <protection locked="0"/>
    </xf>
    <xf numFmtId="164" fontId="51" fillId="0" borderId="0" xfId="0" applyNumberFormat="1" applyFont="1" applyAlignment="1" applyProtection="1">
      <alignment horizontal="right"/>
      <protection locked="0"/>
    </xf>
    <xf numFmtId="0" fontId="52" fillId="0" borderId="0" xfId="0" applyFont="1"/>
    <xf numFmtId="0" fontId="53" fillId="0" borderId="0" xfId="0" applyFont="1" applyAlignment="1" applyProtection="1">
      <alignment horizontal="center"/>
      <protection locked="0"/>
    </xf>
    <xf numFmtId="0" fontId="5" fillId="3" borderId="0" xfId="0" applyFont="1" applyFill="1" applyAlignment="1" applyProtection="1">
      <alignment horizontal="left"/>
      <protection locked="0"/>
    </xf>
    <xf numFmtId="0" fontId="53" fillId="0" borderId="0" xfId="0" applyFont="1" applyProtection="1">
      <protection locked="0"/>
    </xf>
    <xf numFmtId="164" fontId="53" fillId="0" borderId="0" xfId="0" applyNumberFormat="1" applyFont="1" applyProtection="1">
      <protection locked="0"/>
    </xf>
    <xf numFmtId="0" fontId="5" fillId="0" borderId="0" xfId="0" applyFont="1" applyAlignment="1" applyProtection="1">
      <alignment horizontal="left"/>
      <protection locked="0"/>
    </xf>
    <xf numFmtId="3" fontId="0" fillId="0" borderId="0" xfId="0" applyNumberFormat="1"/>
    <xf numFmtId="0" fontId="54" fillId="0" borderId="0" xfId="0" applyFont="1"/>
    <xf numFmtId="0" fontId="5" fillId="0" borderId="0" xfId="0" applyFont="1" applyAlignment="1" applyProtection="1">
      <alignment horizontal="left" indent="8"/>
      <protection locked="0"/>
    </xf>
    <xf numFmtId="0" fontId="25" fillId="3" borderId="14" xfId="0" applyFont="1" applyFill="1" applyBorder="1"/>
    <xf numFmtId="0" fontId="25" fillId="3" borderId="12" xfId="0" applyFont="1" applyFill="1" applyBorder="1"/>
    <xf numFmtId="0" fontId="25" fillId="3" borderId="19" xfId="0" applyFont="1" applyFill="1" applyBorder="1"/>
    <xf numFmtId="0" fontId="37" fillId="9" borderId="0" xfId="0" applyFont="1" applyFill="1" applyAlignment="1">
      <alignment horizontal="center" vertical="center" wrapText="1"/>
    </xf>
    <xf numFmtId="43" fontId="33" fillId="3" borderId="14" xfId="1" applyFont="1" applyFill="1" applyBorder="1"/>
    <xf numFmtId="43" fontId="33" fillId="3" borderId="12" xfId="1" applyFont="1" applyFill="1" applyBorder="1"/>
    <xf numFmtId="43" fontId="33" fillId="3" borderId="19" xfId="1" applyFont="1" applyFill="1" applyBorder="1"/>
    <xf numFmtId="43" fontId="33" fillId="0" borderId="0" xfId="1" applyFont="1" applyFill="1"/>
    <xf numFmtId="43" fontId="33" fillId="0" borderId="0" xfId="1" applyFont="1"/>
    <xf numFmtId="43" fontId="0" fillId="0" borderId="0" xfId="1" applyFont="1"/>
    <xf numFmtId="43" fontId="50" fillId="4" borderId="0" xfId="1" applyFont="1" applyFill="1"/>
    <xf numFmtId="0" fontId="55" fillId="0" borderId="0" xfId="0" applyFont="1"/>
    <xf numFmtId="0" fontId="55" fillId="0" borderId="0" xfId="0" pivotButton="1" applyFont="1"/>
    <xf numFmtId="43" fontId="55" fillId="0" borderId="0" xfId="0" applyNumberFormat="1" applyFont="1"/>
    <xf numFmtId="0" fontId="55" fillId="0" borderId="0" xfId="0" pivotButton="1" applyFont="1" applyAlignment="1">
      <alignment horizontal="center"/>
    </xf>
    <xf numFmtId="0" fontId="55" fillId="0" borderId="0" xfId="0" applyFont="1" applyAlignment="1">
      <alignment horizontal="center"/>
    </xf>
    <xf numFmtId="0" fontId="55" fillId="0" borderId="21" xfId="0" applyFont="1" applyBorder="1" applyAlignment="1">
      <alignment horizontal="center"/>
    </xf>
    <xf numFmtId="43" fontId="55" fillId="11" borderId="0" xfId="0" applyNumberFormat="1" applyFont="1" applyFill="1"/>
    <xf numFmtId="43" fontId="55" fillId="11" borderId="21" xfId="0" applyNumberFormat="1" applyFont="1" applyFill="1" applyBorder="1"/>
    <xf numFmtId="43" fontId="55" fillId="0" borderId="21" xfId="0" applyNumberFormat="1" applyFont="1" applyBorder="1"/>
    <xf numFmtId="0" fontId="55" fillId="0" borderId="0" xfId="0" applyFont="1" applyAlignment="1">
      <alignment horizontal="center" wrapText="1"/>
    </xf>
    <xf numFmtId="0" fontId="55" fillId="11" borderId="0" xfId="0" applyFont="1" applyFill="1"/>
    <xf numFmtId="0" fontId="55" fillId="10" borderId="0" xfId="0" applyFont="1" applyFill="1"/>
    <xf numFmtId="0" fontId="13" fillId="0" borderId="0" xfId="0" applyFont="1" applyAlignment="1" applyProtection="1">
      <alignment horizontal="center"/>
      <protection locked="0"/>
    </xf>
    <xf numFmtId="0" fontId="5" fillId="0" borderId="0" xfId="0" applyFont="1" applyProtection="1">
      <protection locked="0"/>
    </xf>
    <xf numFmtId="0" fontId="13" fillId="0" borderId="0" xfId="0" applyFont="1" applyAlignment="1">
      <alignment horizontal="left" wrapText="1"/>
    </xf>
    <xf numFmtId="164" fontId="55" fillId="0" borderId="0" xfId="0" pivotButton="1" applyNumberFormat="1" applyFont="1" applyAlignment="1">
      <alignment horizontal="center"/>
    </xf>
    <xf numFmtId="164" fontId="55" fillId="0" borderId="0" xfId="0" applyNumberFormat="1" applyFont="1" applyAlignment="1">
      <alignment horizontal="center"/>
    </xf>
    <xf numFmtId="0" fontId="2" fillId="0" borderId="0" xfId="0" pivotButton="1" applyFont="1"/>
    <xf numFmtId="44" fontId="33" fillId="4" borderId="13" xfId="2" applyFont="1" applyFill="1" applyBorder="1" applyProtection="1"/>
    <xf numFmtId="44" fontId="33" fillId="4" borderId="14" xfId="2" applyFont="1" applyFill="1" applyBorder="1" applyProtection="1"/>
    <xf numFmtId="44" fontId="33" fillId="4" borderId="15" xfId="2" applyFont="1" applyFill="1" applyBorder="1" applyProtection="1"/>
    <xf numFmtId="44" fontId="33" fillId="4" borderId="16" xfId="2" applyFont="1" applyFill="1" applyBorder="1" applyProtection="1"/>
    <xf numFmtId="44" fontId="33" fillId="4" borderId="12" xfId="2" applyFont="1" applyFill="1" applyBorder="1" applyProtection="1"/>
    <xf numFmtId="44" fontId="33" fillId="4" borderId="17" xfId="2" applyFont="1" applyFill="1" applyBorder="1" applyProtection="1"/>
    <xf numFmtId="44" fontId="33" fillId="4" borderId="18" xfId="2" applyFont="1" applyFill="1" applyBorder="1" applyProtection="1"/>
    <xf numFmtId="44" fontId="33" fillId="4" borderId="19" xfId="2" applyFont="1" applyFill="1" applyBorder="1" applyProtection="1"/>
    <xf numFmtId="44" fontId="33" fillId="4" borderId="20" xfId="2" applyFont="1" applyFill="1" applyBorder="1" applyProtection="1"/>
    <xf numFmtId="44" fontId="27" fillId="4" borderId="0" xfId="2" applyFont="1" applyFill="1" applyProtection="1"/>
    <xf numFmtId="0" fontId="55" fillId="0" borderId="26" xfId="0" applyFont="1" applyBorder="1" applyAlignment="1">
      <alignment horizontal="center"/>
    </xf>
    <xf numFmtId="0" fontId="55" fillId="0" borderId="27" xfId="0" applyFont="1" applyBorder="1" applyAlignment="1">
      <alignment horizontal="center" wrapText="1"/>
    </xf>
    <xf numFmtId="43" fontId="55" fillId="11" borderId="23" xfId="0" applyNumberFormat="1" applyFont="1" applyFill="1" applyBorder="1"/>
    <xf numFmtId="43" fontId="55" fillId="11" borderId="24" xfId="0" applyNumberFormat="1" applyFont="1" applyFill="1" applyBorder="1"/>
    <xf numFmtId="43" fontId="55" fillId="11" borderId="22" xfId="0" applyNumberFormat="1" applyFont="1" applyFill="1" applyBorder="1"/>
    <xf numFmtId="43" fontId="55" fillId="0" borderId="22" xfId="0" applyNumberFormat="1" applyFont="1" applyBorder="1"/>
    <xf numFmtId="0" fontId="55" fillId="0" borderId="27" xfId="0" pivotButton="1" applyFont="1" applyBorder="1"/>
    <xf numFmtId="0" fontId="55" fillId="11" borderId="24" xfId="0" applyFont="1" applyFill="1" applyBorder="1"/>
    <xf numFmtId="0" fontId="55" fillId="11" borderId="25" xfId="0" applyFont="1" applyFill="1" applyBorder="1"/>
    <xf numFmtId="0" fontId="55" fillId="0" borderId="24" xfId="0" applyFont="1" applyBorder="1"/>
    <xf numFmtId="43" fontId="55" fillId="0" borderId="0" xfId="0" applyNumberFormat="1" applyFont="1" applyAlignment="1">
      <alignment horizontal="center"/>
    </xf>
    <xf numFmtId="43" fontId="55" fillId="11" borderId="0" xfId="0" applyNumberFormat="1" applyFont="1" applyFill="1" applyAlignment="1">
      <alignment horizontal="center"/>
    </xf>
    <xf numFmtId="0" fontId="0" fillId="4" borderId="0" xfId="0" applyFill="1" applyAlignment="1">
      <alignment horizontal="left"/>
    </xf>
  </cellXfs>
  <cellStyles count="8">
    <cellStyle name="Comma" xfId="1" builtinId="3"/>
    <cellStyle name="Comma 2" xfId="5" xr:uid="{00000000-0005-0000-0000-000001000000}"/>
    <cellStyle name="Currency" xfId="2" builtinId="4"/>
    <cellStyle name="Currency 2" xfId="6" xr:uid="{00000000-0005-0000-0000-000003000000}"/>
    <cellStyle name="Normal" xfId="0" builtinId="0"/>
    <cellStyle name="Normal 2" xfId="3" xr:uid="{00000000-0005-0000-0000-000005000000}"/>
    <cellStyle name="Normal 3" xfId="4" xr:uid="{00000000-0005-0000-0000-000006000000}"/>
    <cellStyle name="Percent 2" xfId="7" xr:uid="{00000000-0005-0000-0000-000007000000}"/>
  </cellStyles>
  <dxfs count="298">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numFmt numFmtId="35" formatCode="_-* #,##0.00_-;\-* #,##0.00_-;_-* &quot;-&quot;??_-;_-@_-"/>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patternType="none">
          <bgColor auto="1"/>
        </patternFill>
      </fill>
    </dxf>
    <dxf>
      <fill>
        <patternFill patternType="solid">
          <bgColor theme="0"/>
        </patternFill>
      </fill>
    </dxf>
    <dxf>
      <fill>
        <patternFill patternType="solid">
          <bgColor theme="0"/>
        </patternFill>
      </fill>
    </dxf>
    <dxf>
      <fill>
        <patternFill patternType="solid">
          <bgColor theme="0"/>
        </patternFill>
      </fill>
    </dxf>
    <dxf>
      <fill>
        <patternFill>
          <bgColor auto="1"/>
        </patternFill>
      </fill>
    </dxf>
    <dxf>
      <border>
        <right style="medium">
          <color rgb="FF336699"/>
        </right>
      </border>
    </dxf>
    <dxf>
      <border>
        <right style="medium">
          <color rgb="FF336699"/>
        </right>
      </border>
    </dxf>
    <dxf>
      <border>
        <right style="medium">
          <color rgb="FF336699"/>
        </right>
      </border>
    </dxf>
    <dxf>
      <alignment horizontal="center"/>
    </dxf>
    <dxf>
      <numFmt numFmtId="35" formatCode="_-* #,##0.00_-;\-* #,##0.00_-;_-* &quot;-&quot;??_-;_-@_-"/>
    </dxf>
    <dxf>
      <numFmt numFmtId="35" formatCode="_-* #,##0.00_-;\-* #,##0.00_-;_-* &quot;-&quot;??_-;_-@_-"/>
    </dxf>
    <dxf>
      <fill>
        <patternFill>
          <bgColor rgb="FF336699"/>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3" tint="0.39997558519241921"/>
        </patternFill>
      </fill>
    </dxf>
    <dxf>
      <numFmt numFmtId="3" formatCode="#,##0"/>
    </dxf>
    <dxf>
      <font>
        <b/>
      </font>
    </dxf>
    <dxf>
      <font>
        <b/>
      </font>
    </dxf>
    <dxf>
      <font>
        <b/>
      </font>
    </dxf>
    <dxf>
      <border>
        <right/>
      </border>
    </dxf>
    <dxf>
      <font>
        <color auto="1"/>
      </font>
    </dxf>
    <dxf>
      <font>
        <color auto="1"/>
      </font>
    </dxf>
    <dxf>
      <font>
        <color auto="1"/>
      </font>
    </dxf>
    <dxf>
      <font>
        <color auto="1"/>
      </font>
    </dxf>
    <dxf>
      <font>
        <color auto="1"/>
      </font>
    </dxf>
    <dxf>
      <fill>
        <patternFill patternType="solid">
          <bgColor theme="4" tint="0.59999389629810485"/>
        </patternFill>
      </fill>
    </dxf>
    <dxf>
      <fill>
        <patternFill patternType="solid">
          <bgColor theme="4" tint="0.59999389629810485"/>
        </patternFill>
      </fill>
    </dxf>
    <dxf>
      <numFmt numFmtId="35" formatCode="_-* #,##0.00_-;\-* #,##0.00_-;_-* &quot;-&quot;??_-;_-@_-"/>
    </dxf>
    <dxf>
      <alignment horizontal="center"/>
    </dxf>
    <dxf>
      <border>
        <right style="medium">
          <color rgb="FF336699"/>
        </right>
      </border>
    </dxf>
    <dxf>
      <border>
        <right style="medium">
          <color auto="1"/>
        </right>
      </border>
    </dxf>
    <dxf>
      <border>
        <right style="medium">
          <color auto="1"/>
        </right>
      </border>
    </dxf>
    <dxf>
      <numFmt numFmtId="35" formatCode="_-* #,##0.00_-;\-* #,##0.00_-;_-* &quot;-&quot;??_-;_-@_-"/>
    </dxf>
    <dxf>
      <font>
        <b/>
      </font>
    </dxf>
    <dxf>
      <font>
        <b/>
      </font>
    </dxf>
    <dxf>
      <font>
        <b/>
      </font>
    </dxf>
    <dxf>
      <font>
        <b/>
      </font>
    </dxf>
    <dxf>
      <numFmt numFmtId="3" formatCode="#,##0"/>
    </dxf>
    <dxf>
      <numFmt numFmtId="3" formatCode="#,##0"/>
    </dxf>
    <dxf>
      <numFmt numFmtId="3" formatCode="#,##0"/>
    </dxf>
    <dxf>
      <numFmt numFmtId="3" formatCode="#,##0"/>
    </dxf>
    <dxf>
      <alignment horizontal="center" readingOrder="0"/>
    </dxf>
    <dxf>
      <alignment wrapText="1" readingOrder="0"/>
    </dxf>
    <dxf>
      <border>
        <left/>
        <right/>
      </border>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ill>
        <patternFill patternType="solid">
          <bgColor theme="4" tint="0.59999389629810485"/>
        </patternFill>
      </fill>
    </dxf>
    <dxf>
      <fill>
        <patternFill patternType="solid">
          <bgColor theme="4" tint="0.59999389629810485"/>
        </patternFill>
      </fill>
    </dxf>
    <dxf>
      <numFmt numFmtId="35" formatCode="_-* #,##0.00_-;\-* #,##0.00_-;_-* &quot;-&quot;??_-;_-@_-"/>
    </dxf>
    <dxf>
      <alignment horizontal="center"/>
    </dxf>
    <dxf>
      <border>
        <left style="medium">
          <color rgb="FF336699"/>
        </left>
      </border>
    </dxf>
    <dxf>
      <border>
        <left style="medium">
          <color rgb="FF336699"/>
        </left>
      </border>
    </dxf>
    <dxf>
      <border>
        <left style="medium">
          <color rgb="FF336699"/>
        </left>
      </border>
    </dxf>
    <dxf>
      <border>
        <left style="medium">
          <color rgb="FF336699"/>
        </left>
      </border>
    </dxf>
    <dxf>
      <border>
        <right style="medium">
          <color rgb="FF336699"/>
        </right>
      </border>
    </dxf>
    <dxf>
      <border>
        <right style="medium">
          <color rgb="FF336699"/>
        </right>
      </border>
    </dxf>
    <dxf>
      <border>
        <right style="medium">
          <color rgb="FF336699"/>
        </right>
      </border>
    </dxf>
    <dxf>
      <numFmt numFmtId="3" formatCode="#,##0"/>
    </dxf>
    <dxf>
      <font>
        <b/>
      </font>
    </dxf>
    <dxf>
      <font>
        <b/>
      </font>
    </dxf>
    <dxf>
      <font>
        <b/>
      </font>
    </dxf>
    <dxf>
      <border>
        <left/>
      </border>
    </dxf>
    <dxf>
      <border>
        <right/>
      </border>
    </dxf>
    <dxf>
      <border>
        <right/>
      </border>
    </dxf>
    <dxf>
      <border>
        <right/>
      </border>
    </dxf>
    <dxf>
      <border>
        <right/>
      </border>
    </dxf>
    <dxf>
      <border>
        <right/>
      </border>
    </dxf>
    <dxf>
      <border>
        <right/>
      </border>
    </dxf>
    <dxf>
      <border>
        <right/>
      </border>
    </dxf>
    <dxf>
      <border>
        <right/>
      </border>
    </dxf>
    <dxf>
      <border>
        <right/>
      </border>
    </dxf>
    <dxf>
      <border>
        <bottom/>
      </border>
    </dxf>
    <dxf>
      <font>
        <b/>
      </font>
    </dxf>
    <dxf>
      <font>
        <b/>
      </font>
    </dxf>
    <dxf>
      <font>
        <b/>
      </font>
    </dxf>
    <dxf>
      <font>
        <b/>
      </font>
    </dxf>
    <dxf>
      <font>
        <b/>
      </font>
    </dxf>
    <dxf>
      <font>
        <b/>
      </font>
    </dxf>
    <dxf>
      <font>
        <b/>
      </font>
    </dxf>
    <dxf>
      <font>
        <b/>
      </font>
    </dxf>
    <dxf>
      <font>
        <b/>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numFmt numFmtId="35" formatCode="_-* #,##0.00_-;\-* #,##0.00_-;_-* &quot;-&quot;??_-;_-@_-"/>
    </dxf>
    <dxf>
      <fill>
        <patternFill patternType="solid">
          <bgColor theme="4" tint="0.59999389629810485"/>
        </patternFill>
      </fill>
    </dxf>
    <dxf>
      <fill>
        <patternFill patternType="solid">
          <bgColor theme="4" tint="0.59999389629810485"/>
        </patternFill>
      </fill>
    </dxf>
    <dxf>
      <border>
        <bottom/>
      </border>
    </dxf>
    <dxf>
      <border>
        <bottom/>
      </border>
    </dxf>
    <dxf>
      <border>
        <bottom/>
      </border>
    </dxf>
    <dxf>
      <border>
        <left style="medium">
          <color rgb="FF336699"/>
        </left>
        <right style="medium">
          <color rgb="FF336699"/>
        </right>
        <top style="medium">
          <color rgb="FF336699"/>
        </top>
        <bottom style="medium">
          <color rgb="FF336699"/>
        </bottom>
      </border>
    </dxf>
    <dxf>
      <border>
        <left style="medium">
          <color rgb="FF336699"/>
        </left>
        <right style="medium">
          <color rgb="FF336699"/>
        </right>
        <top style="medium">
          <color rgb="FF336699"/>
        </top>
        <bottom style="medium">
          <color rgb="FF336699"/>
        </bottom>
      </border>
    </dxf>
    <dxf>
      <border>
        <left style="medium">
          <color rgb="FF336699"/>
        </left>
        <right style="medium">
          <color rgb="FF336699"/>
        </right>
        <top style="medium">
          <color rgb="FF336699"/>
        </top>
        <bottom style="medium">
          <color rgb="FF336699"/>
        </bottom>
      </border>
    </dxf>
    <dxf>
      <border>
        <left style="medium">
          <color rgb="FF336699"/>
        </left>
        <right style="medium">
          <color rgb="FF336699"/>
        </right>
        <top style="medium">
          <color rgb="FF336699"/>
        </top>
        <bottom style="medium">
          <color rgb="FF336699"/>
        </bottom>
      </border>
    </dxf>
    <dxf>
      <border>
        <left style="medium">
          <color rgb="FF336699"/>
        </left>
        <right style="medium">
          <color rgb="FF336699"/>
        </right>
        <top style="medium">
          <color rgb="FF336699"/>
        </top>
        <bottom style="medium">
          <color rgb="FF336699"/>
        </bottom>
      </border>
    </dxf>
    <dxf>
      <alignment horizontal="center"/>
    </dxf>
    <dxf>
      <fill>
        <patternFill patternType="solid">
          <bgColor theme="3" tint="0.39997558519241921"/>
        </patternFill>
      </fill>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3" formatCode="#,##0"/>
    </dxf>
    <dxf>
      <numFmt numFmtId="3" formatCode="#,##0"/>
    </dxf>
    <dxf>
      <numFmt numFmtId="3" formatCode="#,##0"/>
    </dxf>
    <dxf>
      <numFmt numFmtId="3" formatCode="#,##0"/>
    </dxf>
    <dxf>
      <alignment horizontal="center" readingOrder="0"/>
    </dxf>
    <dxf>
      <alignment wrapText="1" readingOrder="0"/>
    </dxf>
    <dxf>
      <border>
        <left/>
        <right/>
      </border>
    </dxf>
    <dxf>
      <font>
        <color auto="1"/>
      </font>
    </dxf>
    <dxf>
      <font>
        <color auto="1"/>
      </font>
    </dxf>
    <dxf>
      <font>
        <color auto="1"/>
      </font>
    </dxf>
    <dxf>
      <font>
        <color auto="1"/>
      </font>
    </dxf>
    <dxf>
      <font>
        <color auto="1"/>
      </font>
    </dxf>
    <dxf>
      <font>
        <color auto="1"/>
      </font>
    </dxf>
    <dxf>
      <font>
        <color auto="1"/>
      </font>
    </dxf>
    <dxf>
      <font>
        <color auto="1"/>
      </font>
    </dxf>
    <dxf>
      <font>
        <color auto="1"/>
      </font>
    </dxf>
    <dxf>
      <numFmt numFmtId="35" formatCode="_-* #,##0.00_-;\-* #,##0.00_-;_-* &quot;-&quot;??_-;_-@_-"/>
    </dxf>
    <dxf>
      <border>
        <right style="medium">
          <color rgb="FF336699"/>
        </right>
      </border>
    </dxf>
    <dxf>
      <border>
        <right style="medium">
          <color rgb="FF336699"/>
        </right>
      </border>
    </dxf>
    <dxf>
      <border>
        <right style="medium">
          <color rgb="FF336699"/>
        </right>
      </border>
    </dxf>
    <dxf>
      <alignment horizontal="center"/>
    </dxf>
    <dxf>
      <alignment horizontal="center"/>
    </dxf>
    <dxf>
      <alignment horizontal="center"/>
    </dxf>
    <dxf>
      <fill>
        <patternFill patternType="solid">
          <bgColor theme="4" tint="0.59999389629810485"/>
        </patternFill>
      </fill>
    </dxf>
    <dxf>
      <fill>
        <patternFill patternType="solid">
          <bgColor theme="4" tint="0.59999389629810485"/>
        </patternFill>
      </fill>
    </dxf>
    <dxf>
      <border>
        <left style="medium">
          <color rgb="FF336699"/>
        </left>
      </border>
    </dxf>
    <dxf>
      <fill>
        <patternFill patternType="solid">
          <bgColor theme="3" tint="0.39997558519241921"/>
        </patternFill>
      </fill>
    </dxf>
    <dxf>
      <numFmt numFmtId="3" formatCode="#,##0"/>
    </dxf>
    <dxf>
      <font>
        <b/>
      </font>
    </dxf>
    <dxf>
      <font>
        <b/>
      </font>
    </dxf>
    <dxf>
      <font>
        <b/>
      </font>
    </dxf>
    <dxf>
      <border>
        <lef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fill>
        <patternFill patternType="none">
          <bgColor auto="1"/>
        </patternFill>
      </fill>
    </dxf>
    <dxf>
      <border>
        <left/>
      </border>
    </dxf>
    <dxf>
      <border>
        <left/>
      </border>
    </dxf>
    <dxf>
      <border>
        <left/>
      </border>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numFmt numFmtId="35" formatCode="_-* #,##0.00_-;\-* #,##0.00_-;_-* &quot;-&quot;??_-;_-@_-"/>
    </dxf>
    <dxf>
      <alignment horizontal="center"/>
    </dxf>
    <dxf>
      <alignment horizontal="center"/>
    </dxf>
    <dxf>
      <alignment horizontal="center"/>
    </dxf>
    <dxf>
      <numFmt numFmtId="35" formatCode="_-* #,##0.00_-;\-* #,##0.00_-;_-* &quot;-&quot;??_-;_-@_-"/>
    </dxf>
    <dxf>
      <border>
        <left style="medium">
          <color rgb="FF336699"/>
        </left>
      </border>
    </dxf>
    <dxf>
      <border>
        <left style="medium">
          <color rgb="FF336699"/>
        </left>
      </border>
    </dxf>
    <dxf>
      <border>
        <left style="medium">
          <color rgb="FF336699"/>
        </left>
      </border>
    </dxf>
    <dxf>
      <border>
        <left style="medium">
          <color rgb="FF336699"/>
        </left>
      </border>
    </dxf>
    <dxf>
      <border>
        <left style="medium">
          <color rgb="FF336699"/>
        </left>
      </border>
    </dxf>
    <dxf>
      <border>
        <left style="medium">
          <color rgb="FF336699"/>
        </left>
      </border>
    </dxf>
    <dxf>
      <border>
        <left style="medium">
          <color rgb="FF336699"/>
        </left>
      </border>
    </dxf>
    <dxf>
      <border>
        <right style="medium">
          <color theme="4" tint="-0.24994659260841701"/>
        </right>
      </border>
    </dxf>
    <dxf>
      <numFmt numFmtId="167" formatCode="#,##0_);\(#,##0\)"/>
    </dxf>
    <dxf>
      <border>
        <right style="medium">
          <color theme="4" tint="-0.24994659260841701"/>
        </right>
      </border>
    </dxf>
    <dxf>
      <numFmt numFmtId="164" formatCode="_(* #,##0_);_(* \(#,##0\);_(* &quot;-&quot;_);_(@_)"/>
      <alignment horizontal="general" vertical="bottom" textRotation="0" wrapText="0" indent="0" justifyLastLine="0" shrinkToFit="0" readingOrder="0"/>
    </dxf>
    <dxf>
      <numFmt numFmtId="164" formatCode="_(* #,##0_);_(* \(#,##0\);_(* &quot;-&quot;_);_(@_)"/>
      <alignment horizontal="general" vertical="bottom" textRotation="0" wrapText="0" indent="0" justifyLastLine="0" shrinkToFit="0" readingOrder="0"/>
    </dxf>
    <dxf>
      <numFmt numFmtId="164" formatCode="_(* #,##0_);_(* \(#,##0\);_(* &quot;-&quot;_);_(@_)"/>
      <alignment horizontal="general" vertical="bottom" textRotation="0" wrapText="0" indent="0" justifyLastLine="0" shrinkToFit="0" readingOrder="0"/>
    </dxf>
    <dxf>
      <numFmt numFmtId="3" formatCode="#,##0"/>
    </dxf>
    <dxf>
      <numFmt numFmtId="3" formatCode="#,##0"/>
    </dxf>
    <dxf>
      <alignment horizontal="center" readingOrder="0"/>
    </dxf>
    <dxf>
      <alignment wrapText="1" readingOrder="0"/>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right/>
      </border>
    </dxf>
    <dxf>
      <border>
        <right/>
      </border>
    </dxf>
    <dxf>
      <border>
        <right/>
      </border>
    </dxf>
    <dxf>
      <border>
        <right/>
      </border>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ont>
        <color auto="1"/>
      </font>
    </dxf>
    <dxf>
      <alignment horizontal="center"/>
    </dxf>
    <dxf>
      <numFmt numFmtId="35" formatCode="_-* #,##0.00_-;\-* #,##0.00_-;_-* &quot;-&quot;??_-;_-@_-"/>
    </dxf>
    <dxf>
      <border>
        <right style="medium">
          <color auto="1"/>
        </right>
      </border>
    </dxf>
    <dxf>
      <border>
        <left style="medium">
          <color auto="1"/>
        </left>
      </border>
    </dxf>
    <dxf>
      <border>
        <left style="medium">
          <color auto="1"/>
        </left>
      </border>
    </dxf>
    <dxf>
      <border>
        <left style="medium">
          <color auto="1"/>
        </left>
      </border>
    </dxf>
    <dxf>
      <border>
        <left style="medium">
          <color auto="1"/>
        </left>
      </border>
    </dxf>
    <dxf>
      <alignment horizontal="center"/>
    </dxf>
    <dxf>
      <numFmt numFmtId="3" formatCode="#,##0"/>
    </dxf>
    <dxf>
      <font>
        <b/>
      </font>
    </dxf>
    <dxf>
      <font>
        <b/>
      </font>
    </dxf>
    <dxf>
      <font>
        <b/>
      </font>
    </dxf>
    <dxf>
      <fill>
        <patternFill>
          <bgColor theme="0" tint="-0.24994659260841701"/>
        </patternFill>
      </fill>
    </dxf>
    <dxf>
      <font>
        <b/>
        <i val="0"/>
      </font>
      <fill>
        <patternFill>
          <bgColor theme="5" tint="0.59996337778862885"/>
        </patternFill>
      </fill>
    </dxf>
    <dxf>
      <font>
        <b/>
        <i val="0"/>
        <color theme="0"/>
      </font>
      <fill>
        <patternFill>
          <bgColor rgb="FF003399"/>
        </patternFill>
      </fill>
    </dxf>
    <dxf>
      <fill>
        <patternFill>
          <bgColor theme="0" tint="-0.14996795556505021"/>
        </patternFill>
      </fill>
    </dxf>
    <dxf>
      <fill>
        <patternFill>
          <bgColor theme="3" tint="0.79998168889431442"/>
        </patternFill>
      </fill>
    </dxf>
    <dxf>
      <fill>
        <patternFill>
          <bgColor theme="5" tint="0.79998168889431442"/>
        </patternFill>
      </fill>
    </dxf>
  </dxfs>
  <tableStyles count="2" defaultTableStyle="TableStyleMedium2" defaultPivotStyle="PivotStyleLight16">
    <tableStyle name="PivotTable Style 1" table="0" count="3" xr9:uid="{00000000-0011-0000-FFFF-FFFF00000000}">
      <tableStyleElement type="firstSubtotalRow" dxfId="297"/>
      <tableStyleElement type="firstRowSubheading" dxfId="296"/>
      <tableStyleElement type="secondRowSubheading" dxfId="295"/>
    </tableStyle>
    <tableStyle name="PivotTable Style 2" table="0" count="3" xr9:uid="{00000000-0011-0000-FFFF-FFFF01000000}">
      <tableStyleElement type="headerRow" dxfId="294"/>
      <tableStyleElement type="totalRow" dxfId="293"/>
      <tableStyleElement type="secondSubtotalRow" dxfId="292"/>
    </tableStyle>
  </tableStyles>
  <colors>
    <mruColors>
      <color rgb="FFFFFF99"/>
      <color rgb="FF336699"/>
      <color rgb="FFFFFFCC"/>
      <color rgb="FF666633"/>
      <color rgb="FF8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447674</xdr:colOff>
      <xdr:row>0</xdr:row>
      <xdr:rowOff>114300</xdr:rowOff>
    </xdr:from>
    <xdr:to>
      <xdr:col>1</xdr:col>
      <xdr:colOff>1150912</xdr:colOff>
      <xdr:row>6</xdr:row>
      <xdr:rowOff>72390</xdr:rowOff>
    </xdr:to>
    <xdr:pic>
      <xdr:nvPicPr>
        <xdr:cNvPr id="3" name="Picture 2">
          <a:extLst>
            <a:ext uri="{FF2B5EF4-FFF2-40B4-BE49-F238E27FC236}">
              <a16:creationId xmlns:a16="http://schemas.microsoft.com/office/drawing/2014/main" id="{F9B6B29F-ADE1-4B60-B6DE-C25BC3A3B6FF}"/>
            </a:ext>
          </a:extLst>
        </xdr:cNvPr>
        <xdr:cNvPicPr>
          <a:picLocks noChangeAspect="1"/>
        </xdr:cNvPicPr>
      </xdr:nvPicPr>
      <xdr:blipFill>
        <a:blip xmlns:r="http://schemas.openxmlformats.org/officeDocument/2006/relationships" r:embed="rId1"/>
        <a:stretch>
          <a:fillRect/>
        </a:stretch>
      </xdr:blipFill>
      <xdr:spPr>
        <a:xfrm>
          <a:off x="447674" y="114300"/>
          <a:ext cx="1150913" cy="10058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219075</xdr:colOff>
      <xdr:row>0</xdr:row>
      <xdr:rowOff>161925</xdr:rowOff>
    </xdr:from>
    <xdr:to>
      <xdr:col>1</xdr:col>
      <xdr:colOff>760388</xdr:colOff>
      <xdr:row>6</xdr:row>
      <xdr:rowOff>91440</xdr:rowOff>
    </xdr:to>
    <xdr:pic>
      <xdr:nvPicPr>
        <xdr:cNvPr id="5" name="Picture 4">
          <a:extLst>
            <a:ext uri="{FF2B5EF4-FFF2-40B4-BE49-F238E27FC236}">
              <a16:creationId xmlns:a16="http://schemas.microsoft.com/office/drawing/2014/main" id="{182D6156-D154-4561-A894-27E6F70E18F3}"/>
            </a:ext>
          </a:extLst>
        </xdr:cNvPr>
        <xdr:cNvPicPr>
          <a:picLocks noChangeAspect="1"/>
        </xdr:cNvPicPr>
      </xdr:nvPicPr>
      <xdr:blipFill>
        <a:blip xmlns:r="http://schemas.openxmlformats.org/officeDocument/2006/relationships" r:embed="rId1"/>
        <a:stretch>
          <a:fillRect/>
        </a:stretch>
      </xdr:blipFill>
      <xdr:spPr>
        <a:xfrm>
          <a:off x="219075" y="161925"/>
          <a:ext cx="1150913" cy="10058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133350</xdr:rowOff>
    </xdr:from>
    <xdr:to>
      <xdr:col>1</xdr:col>
      <xdr:colOff>598463</xdr:colOff>
      <xdr:row>6</xdr:row>
      <xdr:rowOff>62865</xdr:rowOff>
    </xdr:to>
    <xdr:pic>
      <xdr:nvPicPr>
        <xdr:cNvPr id="3" name="Picture 2">
          <a:extLst>
            <a:ext uri="{FF2B5EF4-FFF2-40B4-BE49-F238E27FC236}">
              <a16:creationId xmlns:a16="http://schemas.microsoft.com/office/drawing/2014/main" id="{F4CF2744-3AC0-4CE6-A0A3-E185FF8B4549}"/>
            </a:ext>
          </a:extLst>
        </xdr:cNvPr>
        <xdr:cNvPicPr>
          <a:picLocks noChangeAspect="1"/>
        </xdr:cNvPicPr>
      </xdr:nvPicPr>
      <xdr:blipFill>
        <a:blip xmlns:r="http://schemas.openxmlformats.org/officeDocument/2006/relationships" r:embed="rId1"/>
        <a:stretch>
          <a:fillRect/>
        </a:stretch>
      </xdr:blipFill>
      <xdr:spPr>
        <a:xfrm>
          <a:off x="38100" y="133350"/>
          <a:ext cx="1150913" cy="10058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9525</xdr:rowOff>
    </xdr:from>
    <xdr:to>
      <xdr:col>1</xdr:col>
      <xdr:colOff>26963</xdr:colOff>
      <xdr:row>6</xdr:row>
      <xdr:rowOff>43815</xdr:rowOff>
    </xdr:to>
    <xdr:pic>
      <xdr:nvPicPr>
        <xdr:cNvPr id="4" name="Picture 3">
          <a:extLst>
            <a:ext uri="{FF2B5EF4-FFF2-40B4-BE49-F238E27FC236}">
              <a16:creationId xmlns:a16="http://schemas.microsoft.com/office/drawing/2014/main" id="{1EFB6208-9EEE-4689-832A-11F5AA5A238B}"/>
            </a:ext>
          </a:extLst>
        </xdr:cNvPr>
        <xdr:cNvPicPr>
          <a:picLocks noChangeAspect="1"/>
        </xdr:cNvPicPr>
      </xdr:nvPicPr>
      <xdr:blipFill>
        <a:blip xmlns:r="http://schemas.openxmlformats.org/officeDocument/2006/relationships" r:embed="rId1"/>
        <a:stretch>
          <a:fillRect/>
        </a:stretch>
      </xdr:blipFill>
      <xdr:spPr>
        <a:xfrm>
          <a:off x="0" y="276225"/>
          <a:ext cx="1150913" cy="10058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0</xdr:col>
      <xdr:colOff>1270635</xdr:colOff>
      <xdr:row>3</xdr:row>
      <xdr:rowOff>270190</xdr:rowOff>
    </xdr:to>
    <xdr:pic>
      <xdr:nvPicPr>
        <xdr:cNvPr id="3" name="Picture 2">
          <a:extLst>
            <a:ext uri="{FF2B5EF4-FFF2-40B4-BE49-F238E27FC236}">
              <a16:creationId xmlns:a16="http://schemas.microsoft.com/office/drawing/2014/main" id="{545CF115-72FF-487B-80F4-1E6E9342F30E}"/>
            </a:ext>
          </a:extLst>
        </xdr:cNvPr>
        <xdr:cNvPicPr>
          <a:picLocks noChangeAspect="1"/>
        </xdr:cNvPicPr>
      </xdr:nvPicPr>
      <xdr:blipFill>
        <a:blip xmlns:r="http://schemas.openxmlformats.org/officeDocument/2006/relationships" r:embed="rId1"/>
        <a:stretch>
          <a:fillRect/>
        </a:stretch>
      </xdr:blipFill>
      <xdr:spPr>
        <a:xfrm>
          <a:off x="285750" y="0"/>
          <a:ext cx="984885" cy="8607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66675</xdr:colOff>
      <xdr:row>1</xdr:row>
      <xdr:rowOff>38100</xdr:rowOff>
    </xdr:from>
    <xdr:to>
      <xdr:col>0</xdr:col>
      <xdr:colOff>1217588</xdr:colOff>
      <xdr:row>6</xdr:row>
      <xdr:rowOff>53340</xdr:rowOff>
    </xdr:to>
    <xdr:pic>
      <xdr:nvPicPr>
        <xdr:cNvPr id="4" name="Picture 3">
          <a:extLst>
            <a:ext uri="{FF2B5EF4-FFF2-40B4-BE49-F238E27FC236}">
              <a16:creationId xmlns:a16="http://schemas.microsoft.com/office/drawing/2014/main" id="{0E6EAD35-8630-47F8-8887-88AC1D644879}"/>
            </a:ext>
          </a:extLst>
        </xdr:cNvPr>
        <xdr:cNvPicPr>
          <a:picLocks noChangeAspect="1"/>
        </xdr:cNvPicPr>
      </xdr:nvPicPr>
      <xdr:blipFill>
        <a:blip xmlns:r="http://schemas.openxmlformats.org/officeDocument/2006/relationships" r:embed="rId1"/>
        <a:stretch>
          <a:fillRect/>
        </a:stretch>
      </xdr:blipFill>
      <xdr:spPr>
        <a:xfrm>
          <a:off x="66675" y="304800"/>
          <a:ext cx="1150913" cy="1005840"/>
        </a:xfrm>
        <a:prstGeom prst="rect">
          <a:avLst/>
        </a:prstGeom>
      </xdr:spPr>
    </xdr:pic>
    <xdr:clientData/>
  </xdr:twoCellAnchor>
  <xdr:twoCellAnchor editAs="oneCell">
    <xdr:from>
      <xdr:col>10</xdr:col>
      <xdr:colOff>1388745</xdr:colOff>
      <xdr:row>1</xdr:row>
      <xdr:rowOff>55245</xdr:rowOff>
    </xdr:from>
    <xdr:to>
      <xdr:col>10</xdr:col>
      <xdr:colOff>2539658</xdr:colOff>
      <xdr:row>6</xdr:row>
      <xdr:rowOff>70485</xdr:rowOff>
    </xdr:to>
    <xdr:pic>
      <xdr:nvPicPr>
        <xdr:cNvPr id="5" name="Picture 4">
          <a:extLst>
            <a:ext uri="{FF2B5EF4-FFF2-40B4-BE49-F238E27FC236}">
              <a16:creationId xmlns:a16="http://schemas.microsoft.com/office/drawing/2014/main" id="{71427769-FE99-4AC0-9B48-7B1C19BC0891}"/>
            </a:ext>
          </a:extLst>
        </xdr:cNvPr>
        <xdr:cNvPicPr>
          <a:picLocks noChangeAspect="1"/>
        </xdr:cNvPicPr>
      </xdr:nvPicPr>
      <xdr:blipFill>
        <a:blip xmlns:r="http://schemas.openxmlformats.org/officeDocument/2006/relationships" r:embed="rId1"/>
        <a:stretch>
          <a:fillRect/>
        </a:stretch>
      </xdr:blipFill>
      <xdr:spPr>
        <a:xfrm>
          <a:off x="13495020" y="321945"/>
          <a:ext cx="1150913" cy="100584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384810</xdr:colOff>
      <xdr:row>0</xdr:row>
      <xdr:rowOff>250031</xdr:rowOff>
    </xdr:from>
    <xdr:to>
      <xdr:col>0</xdr:col>
      <xdr:colOff>1535723</xdr:colOff>
      <xdr:row>6</xdr:row>
      <xdr:rowOff>31908</xdr:rowOff>
    </xdr:to>
    <xdr:pic>
      <xdr:nvPicPr>
        <xdr:cNvPr id="4" name="Picture 3">
          <a:extLst>
            <a:ext uri="{FF2B5EF4-FFF2-40B4-BE49-F238E27FC236}">
              <a16:creationId xmlns:a16="http://schemas.microsoft.com/office/drawing/2014/main" id="{9C79B5E1-EAE8-42D3-8E38-0D2632E60D73}"/>
            </a:ext>
          </a:extLst>
        </xdr:cNvPr>
        <xdr:cNvPicPr>
          <a:picLocks noChangeAspect="1"/>
        </xdr:cNvPicPr>
      </xdr:nvPicPr>
      <xdr:blipFill>
        <a:blip xmlns:r="http://schemas.openxmlformats.org/officeDocument/2006/relationships" r:embed="rId1"/>
        <a:stretch>
          <a:fillRect/>
        </a:stretch>
      </xdr:blipFill>
      <xdr:spPr>
        <a:xfrm>
          <a:off x="384810" y="250031"/>
          <a:ext cx="1150913" cy="1020127"/>
        </a:xfrm>
        <a:prstGeom prst="rect">
          <a:avLst/>
        </a:prstGeom>
      </xdr:spPr>
    </xdr:pic>
    <xdr:clientData/>
  </xdr:twoCellAnchor>
  <xdr:twoCellAnchor editAs="oneCell">
    <xdr:from>
      <xdr:col>8</xdr:col>
      <xdr:colOff>809626</xdr:colOff>
      <xdr:row>1</xdr:row>
      <xdr:rowOff>35718</xdr:rowOff>
    </xdr:from>
    <xdr:to>
      <xdr:col>8</xdr:col>
      <xdr:colOff>1960539</xdr:colOff>
      <xdr:row>6</xdr:row>
      <xdr:rowOff>79533</xdr:rowOff>
    </xdr:to>
    <xdr:pic>
      <xdr:nvPicPr>
        <xdr:cNvPr id="5" name="Picture 4">
          <a:extLst>
            <a:ext uri="{FF2B5EF4-FFF2-40B4-BE49-F238E27FC236}">
              <a16:creationId xmlns:a16="http://schemas.microsoft.com/office/drawing/2014/main" id="{0F3508D0-F7B9-476E-A968-D88BB1969DA0}"/>
            </a:ext>
          </a:extLst>
        </xdr:cNvPr>
        <xdr:cNvPicPr>
          <a:picLocks noChangeAspect="1"/>
        </xdr:cNvPicPr>
      </xdr:nvPicPr>
      <xdr:blipFill>
        <a:blip xmlns:r="http://schemas.openxmlformats.org/officeDocument/2006/relationships" r:embed="rId1"/>
        <a:stretch>
          <a:fillRect/>
        </a:stretch>
      </xdr:blipFill>
      <xdr:spPr>
        <a:xfrm>
          <a:off x="11382376" y="297656"/>
          <a:ext cx="1150913" cy="102012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240507</xdr:colOff>
      <xdr:row>0</xdr:row>
      <xdr:rowOff>245270</xdr:rowOff>
    </xdr:from>
    <xdr:to>
      <xdr:col>0</xdr:col>
      <xdr:colOff>1391420</xdr:colOff>
      <xdr:row>6</xdr:row>
      <xdr:rowOff>12859</xdr:rowOff>
    </xdr:to>
    <xdr:pic>
      <xdr:nvPicPr>
        <xdr:cNvPr id="4" name="Picture 3">
          <a:extLst>
            <a:ext uri="{FF2B5EF4-FFF2-40B4-BE49-F238E27FC236}">
              <a16:creationId xmlns:a16="http://schemas.microsoft.com/office/drawing/2014/main" id="{2266EE6D-FFD6-4A8B-9D02-21BF7C6F2BD0}"/>
            </a:ext>
          </a:extLst>
        </xdr:cNvPr>
        <xdr:cNvPicPr>
          <a:picLocks noChangeAspect="1"/>
        </xdr:cNvPicPr>
      </xdr:nvPicPr>
      <xdr:blipFill>
        <a:blip xmlns:r="http://schemas.openxmlformats.org/officeDocument/2006/relationships" r:embed="rId1"/>
        <a:stretch>
          <a:fillRect/>
        </a:stretch>
      </xdr:blipFill>
      <xdr:spPr>
        <a:xfrm>
          <a:off x="240507" y="245270"/>
          <a:ext cx="1150913" cy="1029652"/>
        </a:xfrm>
        <a:prstGeom prst="rect">
          <a:avLst/>
        </a:prstGeom>
      </xdr:spPr>
    </xdr:pic>
    <xdr:clientData/>
  </xdr:twoCellAnchor>
  <xdr:twoCellAnchor editAs="oneCell">
    <xdr:from>
      <xdr:col>7</xdr:col>
      <xdr:colOff>561975</xdr:colOff>
      <xdr:row>0</xdr:row>
      <xdr:rowOff>257175</xdr:rowOff>
    </xdr:from>
    <xdr:to>
      <xdr:col>7</xdr:col>
      <xdr:colOff>1712888</xdr:colOff>
      <xdr:row>6</xdr:row>
      <xdr:rowOff>20002</xdr:rowOff>
    </xdr:to>
    <xdr:pic>
      <xdr:nvPicPr>
        <xdr:cNvPr id="5" name="Picture 4">
          <a:extLst>
            <a:ext uri="{FF2B5EF4-FFF2-40B4-BE49-F238E27FC236}">
              <a16:creationId xmlns:a16="http://schemas.microsoft.com/office/drawing/2014/main" id="{EED8383D-2490-4B22-961E-0B18D3EE6D51}"/>
            </a:ext>
          </a:extLst>
        </xdr:cNvPr>
        <xdr:cNvPicPr>
          <a:picLocks noChangeAspect="1"/>
        </xdr:cNvPicPr>
      </xdr:nvPicPr>
      <xdr:blipFill>
        <a:blip xmlns:r="http://schemas.openxmlformats.org/officeDocument/2006/relationships" r:embed="rId1"/>
        <a:stretch>
          <a:fillRect/>
        </a:stretch>
      </xdr:blipFill>
      <xdr:spPr>
        <a:xfrm>
          <a:off x="10182225" y="257175"/>
          <a:ext cx="1150913" cy="102012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795338</xdr:colOff>
      <xdr:row>0</xdr:row>
      <xdr:rowOff>219075</xdr:rowOff>
    </xdr:from>
    <xdr:to>
      <xdr:col>1</xdr:col>
      <xdr:colOff>367483</xdr:colOff>
      <xdr:row>6</xdr:row>
      <xdr:rowOff>20002</xdr:rowOff>
    </xdr:to>
    <xdr:pic>
      <xdr:nvPicPr>
        <xdr:cNvPr id="3" name="Picture 2">
          <a:extLst>
            <a:ext uri="{FF2B5EF4-FFF2-40B4-BE49-F238E27FC236}">
              <a16:creationId xmlns:a16="http://schemas.microsoft.com/office/drawing/2014/main" id="{184B49C3-59F7-4490-8308-10675A63C873}"/>
            </a:ext>
          </a:extLst>
        </xdr:cNvPr>
        <xdr:cNvPicPr>
          <a:picLocks noChangeAspect="1"/>
        </xdr:cNvPicPr>
      </xdr:nvPicPr>
      <xdr:blipFill>
        <a:blip xmlns:r="http://schemas.openxmlformats.org/officeDocument/2006/relationships" r:embed="rId1"/>
        <a:stretch>
          <a:fillRect/>
        </a:stretch>
      </xdr:blipFill>
      <xdr:spPr>
        <a:xfrm>
          <a:off x="795338" y="219075"/>
          <a:ext cx="1155676" cy="1039177"/>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ussell Watkins" refreshedDate="44762.658840856478" createdVersion="6" refreshedVersion="8" minRefreshableVersion="3" recordCount="69" xr:uid="{00000000-000A-0000-FFFF-FFFF48000000}">
  <cacheSource type="worksheet">
    <worksheetSource ref="A31:L100" sheet="d. Budget Details"/>
  </cacheSource>
  <cacheFields count="12">
    <cacheField name="Activity #" numFmtId="0">
      <sharedItems containsBlank="1" count="2">
        <s v="Select Activity"/>
        <m/>
      </sharedItems>
    </cacheField>
    <cacheField name="Activity Title" numFmtId="0">
      <sharedItems containsBlank="1"/>
    </cacheField>
    <cacheField name="Line Item" numFmtId="0">
      <sharedItems containsNonDate="0" containsString="0" containsBlank="1" count="1">
        <m/>
      </sharedItems>
    </cacheField>
    <cacheField name="Line Description" numFmtId="0">
      <sharedItems containsNonDate="0" containsString="0" containsBlank="1" count="1">
        <m/>
      </sharedItems>
    </cacheField>
    <cacheField name="PI _x000a_(Receiving Funds)" numFmtId="0">
      <sharedItems containsBlank="1" count="3">
        <m/>
        <s v="*Select one PI per line Item only"/>
        <s v="Watkins, R" u="1"/>
      </sharedItems>
    </cacheField>
    <cacheField name="Institution" numFmtId="0">
      <sharedItems containsBlank="1" count="2">
        <m/>
        <s v="Subtotal"/>
      </sharedItems>
    </cacheField>
    <cacheField name="Units/FTE" numFmtId="0">
      <sharedItems containsString="0" containsBlank="1" containsNumber="1" containsInteger="1" minValue="0" maxValue="0"/>
    </cacheField>
    <cacheField name="Cost per Unit/FTE" numFmtId="0">
      <sharedItems containsString="0" containsBlank="1" containsNumber="1" containsInteger="1" minValue="0" maxValue="0"/>
    </cacheField>
    <cacheField name="Year 1" numFmtId="0">
      <sharedItems containsString="0" containsBlank="1" containsNumber="1" containsInteger="1" minValue="0" maxValue="0"/>
    </cacheField>
    <cacheField name="Year 2" numFmtId="0">
      <sharedItems containsString="0" containsBlank="1" containsNumber="1" containsInteger="1" minValue="0" maxValue="0"/>
    </cacheField>
    <cacheField name="Year 3" numFmtId="0">
      <sharedItems containsString="0" containsBlank="1" containsNumber="1" containsInteger="1" minValue="0" maxValue="0"/>
    </cacheField>
    <cacheField name="Total" numFmtId="0">
      <sharedItems containsString="0" containsBlank="1" containsNumber="1" containsInteger="1" minValue="0" maxValue="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ussell Watkins" refreshedDate="44762.658863425924" createdVersion="6" refreshedVersion="8" minRefreshableVersion="3" recordCount="69" xr:uid="{00000000-000A-0000-FFFF-FFFF49000000}">
  <cacheSource type="worksheet">
    <worksheetSource ref="A31:S100" sheet="d. Budget Details"/>
  </cacheSource>
  <cacheFields count="19">
    <cacheField name="Activity #" numFmtId="0">
      <sharedItems containsBlank="1" count="2">
        <s v="Select Activity"/>
        <m/>
      </sharedItems>
    </cacheField>
    <cacheField name="Activity Title" numFmtId="0">
      <sharedItems containsBlank="1"/>
    </cacheField>
    <cacheField name="Line Item" numFmtId="0">
      <sharedItems containsNonDate="0" containsString="0" containsBlank="1" count="1">
        <m/>
      </sharedItems>
    </cacheField>
    <cacheField name="Line Description" numFmtId="0">
      <sharedItems containsNonDate="0" containsString="0" containsBlank="1" count="1">
        <m/>
      </sharedItems>
    </cacheField>
    <cacheField name="PI _x000a_(Receiving Funds)" numFmtId="0">
      <sharedItems containsBlank="1" count="3">
        <m/>
        <s v="*Select one PI per line Item only"/>
        <s v="Watkins, R" u="1"/>
      </sharedItems>
    </cacheField>
    <cacheField name="Institution" numFmtId="0">
      <sharedItems containsBlank="1" count="2">
        <m/>
        <s v="Subtotal"/>
      </sharedItems>
    </cacheField>
    <cacheField name="Units/FTE" numFmtId="0">
      <sharedItems containsString="0" containsBlank="1" containsNumber="1" containsInteger="1" minValue="0" maxValue="0"/>
    </cacheField>
    <cacheField name="Cost per Unit/FTE" numFmtId="0">
      <sharedItems containsString="0" containsBlank="1" containsNumber="1" containsInteger="1" minValue="0" maxValue="0"/>
    </cacheField>
    <cacheField name="Year 1" numFmtId="0">
      <sharedItems containsString="0" containsBlank="1" containsNumber="1" containsInteger="1" minValue="0" maxValue="0"/>
    </cacheField>
    <cacheField name="Year 2" numFmtId="0">
      <sharedItems containsString="0" containsBlank="1" containsNumber="1" containsInteger="1" minValue="0" maxValue="0"/>
    </cacheField>
    <cacheField name="Year 3" numFmtId="0">
      <sharedItems containsString="0" containsBlank="1" containsNumber="1" containsInteger="1" minValue="0" maxValue="0"/>
    </cacheField>
    <cacheField name="Total" numFmtId="0">
      <sharedItems containsString="0" containsBlank="1" containsNumber="1" containsInteger="1" minValue="0" maxValue="0"/>
    </cacheField>
    <cacheField name="Justification Reference #" numFmtId="0">
      <sharedItems containsNonDate="0" containsString="0" containsBlank="1"/>
    </cacheField>
    <cacheField name="Check" numFmtId="0">
      <sharedItems containsBlank="1"/>
    </cacheField>
    <cacheField name="FY2024" numFmtId="0">
      <sharedItems containsString="0" containsBlank="1" containsNumber="1" containsInteger="1" minValue="0" maxValue="0"/>
    </cacheField>
    <cacheField name="FY2025" numFmtId="0">
      <sharedItems containsString="0" containsBlank="1" containsNumber="1" containsInteger="1" minValue="0" maxValue="0"/>
    </cacheField>
    <cacheField name="FY2026" numFmtId="0">
      <sharedItems containsString="0" containsBlank="1" containsNumber="1" containsInteger="1" minValue="0" maxValue="0"/>
    </cacheField>
    <cacheField name="FY2027" numFmtId="0">
      <sharedItems containsString="0" containsBlank="1" containsNumber="1" containsInteger="1" minValue="0" maxValue="0"/>
    </cacheField>
    <cacheField name="Total Budget" numFmtId="0">
      <sharedItems containsString="0" containsBlank="1" containsNumber="1" containsInteger="1" minValue="0" maxValue="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9">
  <r>
    <x v="0"/>
    <s v="Select Title"/>
    <x v="0"/>
    <x v="0"/>
    <x v="0"/>
    <x v="0"/>
    <m/>
    <m/>
    <m/>
    <m/>
    <m/>
    <m/>
  </r>
  <r>
    <x v="0"/>
    <s v="Select Title"/>
    <x v="0"/>
    <x v="0"/>
    <x v="0"/>
    <x v="0"/>
    <m/>
    <m/>
    <m/>
    <m/>
    <m/>
    <n v="0"/>
  </r>
  <r>
    <x v="0"/>
    <s v="Select Title"/>
    <x v="0"/>
    <x v="0"/>
    <x v="0"/>
    <x v="0"/>
    <m/>
    <m/>
    <m/>
    <m/>
    <m/>
    <n v="0"/>
  </r>
  <r>
    <x v="0"/>
    <s v="Select Title"/>
    <x v="0"/>
    <x v="0"/>
    <x v="0"/>
    <x v="0"/>
    <m/>
    <m/>
    <m/>
    <m/>
    <m/>
    <n v="0"/>
  </r>
  <r>
    <x v="0"/>
    <s v="Select Title"/>
    <x v="0"/>
    <x v="0"/>
    <x v="0"/>
    <x v="0"/>
    <m/>
    <m/>
    <m/>
    <m/>
    <m/>
    <n v="0"/>
  </r>
  <r>
    <x v="0"/>
    <s v="Select Title"/>
    <x v="0"/>
    <x v="0"/>
    <x v="0"/>
    <x v="0"/>
    <m/>
    <m/>
    <m/>
    <m/>
    <m/>
    <n v="0"/>
  </r>
  <r>
    <x v="0"/>
    <s v="Select Title"/>
    <x v="0"/>
    <x v="0"/>
    <x v="0"/>
    <x v="0"/>
    <m/>
    <m/>
    <m/>
    <m/>
    <m/>
    <n v="0"/>
  </r>
  <r>
    <x v="0"/>
    <s v="Select Title"/>
    <x v="0"/>
    <x v="0"/>
    <x v="0"/>
    <x v="0"/>
    <m/>
    <m/>
    <m/>
    <m/>
    <m/>
    <n v="0"/>
  </r>
  <r>
    <x v="0"/>
    <s v="Select Title"/>
    <x v="0"/>
    <x v="0"/>
    <x v="0"/>
    <x v="1"/>
    <n v="0"/>
    <n v="0"/>
    <n v="0"/>
    <n v="0"/>
    <n v="0"/>
    <n v="0"/>
  </r>
  <r>
    <x v="1"/>
    <m/>
    <x v="0"/>
    <x v="0"/>
    <x v="1"/>
    <x v="0"/>
    <m/>
    <m/>
    <m/>
    <m/>
    <m/>
    <m/>
  </r>
  <r>
    <x v="0"/>
    <s v="Select Title"/>
    <x v="0"/>
    <x v="0"/>
    <x v="0"/>
    <x v="0"/>
    <m/>
    <m/>
    <m/>
    <m/>
    <m/>
    <m/>
  </r>
  <r>
    <x v="0"/>
    <s v="Select Title"/>
    <x v="0"/>
    <x v="0"/>
    <x v="0"/>
    <x v="0"/>
    <m/>
    <m/>
    <m/>
    <m/>
    <m/>
    <n v="0"/>
  </r>
  <r>
    <x v="0"/>
    <s v="Select Title"/>
    <x v="0"/>
    <x v="0"/>
    <x v="0"/>
    <x v="0"/>
    <m/>
    <m/>
    <m/>
    <m/>
    <m/>
    <n v="0"/>
  </r>
  <r>
    <x v="0"/>
    <s v="Select Title"/>
    <x v="0"/>
    <x v="0"/>
    <x v="0"/>
    <x v="0"/>
    <m/>
    <m/>
    <m/>
    <m/>
    <m/>
    <n v="0"/>
  </r>
  <r>
    <x v="0"/>
    <s v="Select Title"/>
    <x v="0"/>
    <x v="0"/>
    <x v="0"/>
    <x v="0"/>
    <m/>
    <m/>
    <m/>
    <m/>
    <m/>
    <n v="0"/>
  </r>
  <r>
    <x v="0"/>
    <s v="Select Title"/>
    <x v="0"/>
    <x v="0"/>
    <x v="0"/>
    <x v="0"/>
    <m/>
    <m/>
    <m/>
    <m/>
    <m/>
    <n v="0"/>
  </r>
  <r>
    <x v="0"/>
    <s v="Select Title"/>
    <x v="0"/>
    <x v="0"/>
    <x v="0"/>
    <x v="0"/>
    <m/>
    <m/>
    <m/>
    <m/>
    <m/>
    <n v="0"/>
  </r>
  <r>
    <x v="0"/>
    <s v="Select Title"/>
    <x v="0"/>
    <x v="0"/>
    <x v="0"/>
    <x v="0"/>
    <m/>
    <m/>
    <m/>
    <m/>
    <m/>
    <n v="0"/>
  </r>
  <r>
    <x v="0"/>
    <s v="Select Title"/>
    <x v="0"/>
    <x v="0"/>
    <x v="0"/>
    <x v="1"/>
    <n v="0"/>
    <n v="0"/>
    <n v="0"/>
    <n v="0"/>
    <n v="0"/>
    <n v="0"/>
  </r>
  <r>
    <x v="1"/>
    <m/>
    <x v="0"/>
    <x v="0"/>
    <x v="1"/>
    <x v="0"/>
    <m/>
    <m/>
    <m/>
    <m/>
    <m/>
    <m/>
  </r>
  <r>
    <x v="0"/>
    <s v="Select Title"/>
    <x v="0"/>
    <x v="0"/>
    <x v="0"/>
    <x v="0"/>
    <m/>
    <m/>
    <m/>
    <m/>
    <m/>
    <m/>
  </r>
  <r>
    <x v="0"/>
    <s v="Select Title"/>
    <x v="0"/>
    <x v="0"/>
    <x v="0"/>
    <x v="0"/>
    <m/>
    <m/>
    <m/>
    <m/>
    <m/>
    <n v="0"/>
  </r>
  <r>
    <x v="0"/>
    <s v="Select Title"/>
    <x v="0"/>
    <x v="0"/>
    <x v="0"/>
    <x v="0"/>
    <m/>
    <m/>
    <m/>
    <m/>
    <m/>
    <n v="0"/>
  </r>
  <r>
    <x v="0"/>
    <s v="Select Title"/>
    <x v="0"/>
    <x v="0"/>
    <x v="0"/>
    <x v="0"/>
    <m/>
    <m/>
    <m/>
    <m/>
    <m/>
    <n v="0"/>
  </r>
  <r>
    <x v="0"/>
    <s v="Select Title"/>
    <x v="0"/>
    <x v="0"/>
    <x v="0"/>
    <x v="0"/>
    <m/>
    <m/>
    <m/>
    <m/>
    <m/>
    <n v="0"/>
  </r>
  <r>
    <x v="0"/>
    <s v="Select Title"/>
    <x v="0"/>
    <x v="0"/>
    <x v="0"/>
    <x v="0"/>
    <m/>
    <m/>
    <m/>
    <m/>
    <m/>
    <n v="0"/>
  </r>
  <r>
    <x v="0"/>
    <s v="Select Title"/>
    <x v="0"/>
    <x v="0"/>
    <x v="0"/>
    <x v="0"/>
    <m/>
    <m/>
    <m/>
    <m/>
    <m/>
    <n v="0"/>
  </r>
  <r>
    <x v="0"/>
    <s v="Select Title"/>
    <x v="0"/>
    <x v="0"/>
    <x v="0"/>
    <x v="0"/>
    <m/>
    <m/>
    <m/>
    <m/>
    <m/>
    <n v="0"/>
  </r>
  <r>
    <x v="0"/>
    <s v="Select Title"/>
    <x v="0"/>
    <x v="0"/>
    <x v="0"/>
    <x v="1"/>
    <n v="0"/>
    <n v="0"/>
    <n v="0"/>
    <n v="0"/>
    <n v="0"/>
    <n v="0"/>
  </r>
  <r>
    <x v="1"/>
    <m/>
    <x v="0"/>
    <x v="0"/>
    <x v="1"/>
    <x v="0"/>
    <m/>
    <m/>
    <m/>
    <m/>
    <m/>
    <m/>
  </r>
  <r>
    <x v="0"/>
    <s v="Select Title"/>
    <x v="0"/>
    <x v="0"/>
    <x v="0"/>
    <x v="0"/>
    <m/>
    <m/>
    <m/>
    <m/>
    <m/>
    <m/>
  </r>
  <r>
    <x v="0"/>
    <s v="Select Title"/>
    <x v="0"/>
    <x v="0"/>
    <x v="0"/>
    <x v="0"/>
    <m/>
    <m/>
    <m/>
    <m/>
    <m/>
    <n v="0"/>
  </r>
  <r>
    <x v="0"/>
    <s v="Select Title"/>
    <x v="0"/>
    <x v="0"/>
    <x v="0"/>
    <x v="0"/>
    <m/>
    <m/>
    <m/>
    <m/>
    <m/>
    <n v="0"/>
  </r>
  <r>
    <x v="0"/>
    <s v="Select Title"/>
    <x v="0"/>
    <x v="0"/>
    <x v="0"/>
    <x v="0"/>
    <m/>
    <m/>
    <m/>
    <m/>
    <m/>
    <n v="0"/>
  </r>
  <r>
    <x v="0"/>
    <s v="Select Title"/>
    <x v="0"/>
    <x v="0"/>
    <x v="0"/>
    <x v="0"/>
    <m/>
    <m/>
    <m/>
    <m/>
    <m/>
    <n v="0"/>
  </r>
  <r>
    <x v="0"/>
    <s v="Select Title"/>
    <x v="0"/>
    <x v="0"/>
    <x v="0"/>
    <x v="0"/>
    <m/>
    <m/>
    <m/>
    <m/>
    <m/>
    <n v="0"/>
  </r>
  <r>
    <x v="0"/>
    <s v="Select Title"/>
    <x v="0"/>
    <x v="0"/>
    <x v="0"/>
    <x v="0"/>
    <m/>
    <m/>
    <m/>
    <m/>
    <m/>
    <n v="0"/>
  </r>
  <r>
    <x v="0"/>
    <s v="Select Title"/>
    <x v="0"/>
    <x v="0"/>
    <x v="0"/>
    <x v="0"/>
    <m/>
    <m/>
    <m/>
    <m/>
    <m/>
    <n v="0"/>
  </r>
  <r>
    <x v="0"/>
    <s v="Select Title"/>
    <x v="0"/>
    <x v="0"/>
    <x v="0"/>
    <x v="1"/>
    <n v="0"/>
    <n v="0"/>
    <n v="0"/>
    <n v="0"/>
    <n v="0"/>
    <n v="0"/>
  </r>
  <r>
    <x v="1"/>
    <m/>
    <x v="0"/>
    <x v="0"/>
    <x v="1"/>
    <x v="0"/>
    <m/>
    <m/>
    <m/>
    <m/>
    <m/>
    <m/>
  </r>
  <r>
    <x v="0"/>
    <s v="Select Title"/>
    <x v="0"/>
    <x v="0"/>
    <x v="0"/>
    <x v="0"/>
    <m/>
    <m/>
    <m/>
    <m/>
    <m/>
    <m/>
  </r>
  <r>
    <x v="0"/>
    <s v="Select Title"/>
    <x v="0"/>
    <x v="0"/>
    <x v="0"/>
    <x v="0"/>
    <m/>
    <m/>
    <m/>
    <m/>
    <m/>
    <n v="0"/>
  </r>
  <r>
    <x v="0"/>
    <s v="Select Title"/>
    <x v="0"/>
    <x v="0"/>
    <x v="0"/>
    <x v="0"/>
    <m/>
    <m/>
    <m/>
    <m/>
    <m/>
    <n v="0"/>
  </r>
  <r>
    <x v="0"/>
    <s v="Select Title"/>
    <x v="0"/>
    <x v="0"/>
    <x v="0"/>
    <x v="0"/>
    <m/>
    <m/>
    <m/>
    <m/>
    <m/>
    <n v="0"/>
  </r>
  <r>
    <x v="0"/>
    <s v="Select Title"/>
    <x v="0"/>
    <x v="0"/>
    <x v="0"/>
    <x v="0"/>
    <m/>
    <m/>
    <m/>
    <m/>
    <m/>
    <n v="0"/>
  </r>
  <r>
    <x v="0"/>
    <s v="Select Title"/>
    <x v="0"/>
    <x v="0"/>
    <x v="0"/>
    <x v="0"/>
    <m/>
    <m/>
    <m/>
    <m/>
    <m/>
    <n v="0"/>
  </r>
  <r>
    <x v="0"/>
    <s v="Select Title"/>
    <x v="0"/>
    <x v="0"/>
    <x v="0"/>
    <x v="0"/>
    <m/>
    <m/>
    <m/>
    <m/>
    <m/>
    <n v="0"/>
  </r>
  <r>
    <x v="0"/>
    <s v="Select Title"/>
    <x v="0"/>
    <x v="0"/>
    <x v="0"/>
    <x v="0"/>
    <m/>
    <m/>
    <m/>
    <m/>
    <m/>
    <n v="0"/>
  </r>
  <r>
    <x v="0"/>
    <s v="Select Title"/>
    <x v="0"/>
    <x v="0"/>
    <x v="0"/>
    <x v="1"/>
    <n v="0"/>
    <n v="0"/>
    <n v="0"/>
    <n v="0"/>
    <n v="0"/>
    <n v="0"/>
  </r>
  <r>
    <x v="1"/>
    <m/>
    <x v="0"/>
    <x v="0"/>
    <x v="1"/>
    <x v="0"/>
    <m/>
    <m/>
    <m/>
    <m/>
    <m/>
    <m/>
  </r>
  <r>
    <x v="0"/>
    <s v="Select Title"/>
    <x v="0"/>
    <x v="0"/>
    <x v="0"/>
    <x v="0"/>
    <m/>
    <m/>
    <m/>
    <m/>
    <m/>
    <m/>
  </r>
  <r>
    <x v="0"/>
    <s v="Select Title"/>
    <x v="0"/>
    <x v="0"/>
    <x v="0"/>
    <x v="0"/>
    <m/>
    <m/>
    <m/>
    <m/>
    <m/>
    <n v="0"/>
  </r>
  <r>
    <x v="0"/>
    <s v="Select Title"/>
    <x v="0"/>
    <x v="0"/>
    <x v="0"/>
    <x v="0"/>
    <m/>
    <m/>
    <m/>
    <m/>
    <m/>
    <n v="0"/>
  </r>
  <r>
    <x v="0"/>
    <s v="Select Title"/>
    <x v="0"/>
    <x v="0"/>
    <x v="0"/>
    <x v="0"/>
    <m/>
    <m/>
    <m/>
    <m/>
    <m/>
    <n v="0"/>
  </r>
  <r>
    <x v="0"/>
    <s v="Select Title"/>
    <x v="0"/>
    <x v="0"/>
    <x v="0"/>
    <x v="0"/>
    <m/>
    <m/>
    <m/>
    <m/>
    <m/>
    <n v="0"/>
  </r>
  <r>
    <x v="0"/>
    <s v="Select Title"/>
    <x v="0"/>
    <x v="0"/>
    <x v="0"/>
    <x v="0"/>
    <m/>
    <m/>
    <m/>
    <m/>
    <m/>
    <n v="0"/>
  </r>
  <r>
    <x v="0"/>
    <s v="Select Title"/>
    <x v="0"/>
    <x v="0"/>
    <x v="0"/>
    <x v="0"/>
    <m/>
    <m/>
    <m/>
    <m/>
    <m/>
    <n v="0"/>
  </r>
  <r>
    <x v="0"/>
    <s v="Select Title"/>
    <x v="0"/>
    <x v="0"/>
    <x v="0"/>
    <x v="0"/>
    <m/>
    <m/>
    <m/>
    <m/>
    <m/>
    <n v="0"/>
  </r>
  <r>
    <x v="0"/>
    <s v="Select Title"/>
    <x v="0"/>
    <x v="0"/>
    <x v="0"/>
    <x v="1"/>
    <n v="0"/>
    <n v="0"/>
    <n v="0"/>
    <n v="0"/>
    <n v="0"/>
    <n v="0"/>
  </r>
  <r>
    <x v="1"/>
    <m/>
    <x v="0"/>
    <x v="0"/>
    <x v="1"/>
    <x v="0"/>
    <m/>
    <m/>
    <m/>
    <m/>
    <m/>
    <m/>
  </r>
  <r>
    <x v="0"/>
    <s v="Select Title"/>
    <x v="0"/>
    <x v="0"/>
    <x v="0"/>
    <x v="0"/>
    <m/>
    <m/>
    <m/>
    <m/>
    <m/>
    <m/>
  </r>
  <r>
    <x v="0"/>
    <s v="Select Title"/>
    <x v="0"/>
    <x v="0"/>
    <x v="0"/>
    <x v="0"/>
    <m/>
    <m/>
    <m/>
    <m/>
    <m/>
    <n v="0"/>
  </r>
  <r>
    <x v="0"/>
    <s v="Select Title"/>
    <x v="0"/>
    <x v="0"/>
    <x v="0"/>
    <x v="0"/>
    <m/>
    <m/>
    <m/>
    <m/>
    <m/>
    <n v="0"/>
  </r>
  <r>
    <x v="0"/>
    <s v="Select Title"/>
    <x v="0"/>
    <x v="0"/>
    <x v="0"/>
    <x v="0"/>
    <m/>
    <m/>
    <m/>
    <m/>
    <m/>
    <n v="0"/>
  </r>
  <r>
    <x v="0"/>
    <s v="Select Title"/>
    <x v="0"/>
    <x v="0"/>
    <x v="0"/>
    <x v="0"/>
    <m/>
    <m/>
    <m/>
    <m/>
    <m/>
    <n v="0"/>
  </r>
  <r>
    <x v="0"/>
    <s v="Select Title"/>
    <x v="0"/>
    <x v="0"/>
    <x v="0"/>
    <x v="0"/>
    <m/>
    <m/>
    <m/>
    <m/>
    <m/>
    <n v="0"/>
  </r>
  <r>
    <x v="0"/>
    <s v="Select Title"/>
    <x v="0"/>
    <x v="0"/>
    <x v="0"/>
    <x v="0"/>
    <m/>
    <m/>
    <m/>
    <m/>
    <m/>
    <n v="0"/>
  </r>
  <r>
    <x v="0"/>
    <s v="Select Title"/>
    <x v="0"/>
    <x v="0"/>
    <x v="0"/>
    <x v="0"/>
    <m/>
    <m/>
    <m/>
    <m/>
    <m/>
    <n v="0"/>
  </r>
  <r>
    <x v="0"/>
    <s v="Select Title"/>
    <x v="0"/>
    <x v="0"/>
    <x v="0"/>
    <x v="1"/>
    <n v="0"/>
    <n v="0"/>
    <n v="0"/>
    <n v="0"/>
    <n v="0"/>
    <n v="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9">
  <r>
    <x v="0"/>
    <s v="Select Title"/>
    <x v="0"/>
    <x v="0"/>
    <x v="0"/>
    <x v="0"/>
    <m/>
    <m/>
    <m/>
    <m/>
    <m/>
    <m/>
    <m/>
    <m/>
    <m/>
    <m/>
    <m/>
    <m/>
    <m/>
  </r>
  <r>
    <x v="0"/>
    <s v="Select Title"/>
    <x v="0"/>
    <x v="0"/>
    <x v="0"/>
    <x v="0"/>
    <m/>
    <m/>
    <m/>
    <m/>
    <m/>
    <n v="0"/>
    <m/>
    <m/>
    <n v="0"/>
    <n v="0"/>
    <n v="0"/>
    <n v="0"/>
    <n v="0"/>
  </r>
  <r>
    <x v="0"/>
    <s v="Select Title"/>
    <x v="0"/>
    <x v="0"/>
    <x v="0"/>
    <x v="0"/>
    <m/>
    <m/>
    <m/>
    <m/>
    <m/>
    <n v="0"/>
    <m/>
    <m/>
    <n v="0"/>
    <n v="0"/>
    <n v="0"/>
    <n v="0"/>
    <n v="0"/>
  </r>
  <r>
    <x v="0"/>
    <s v="Select Title"/>
    <x v="0"/>
    <x v="0"/>
    <x v="0"/>
    <x v="0"/>
    <m/>
    <m/>
    <m/>
    <m/>
    <m/>
    <n v="0"/>
    <m/>
    <m/>
    <n v="0"/>
    <n v="0"/>
    <n v="0"/>
    <n v="0"/>
    <n v="0"/>
  </r>
  <r>
    <x v="0"/>
    <s v="Select Title"/>
    <x v="0"/>
    <x v="0"/>
    <x v="0"/>
    <x v="0"/>
    <m/>
    <m/>
    <m/>
    <m/>
    <m/>
    <n v="0"/>
    <m/>
    <m/>
    <n v="0"/>
    <n v="0"/>
    <n v="0"/>
    <n v="0"/>
    <n v="0"/>
  </r>
  <r>
    <x v="0"/>
    <s v="Select Title"/>
    <x v="0"/>
    <x v="0"/>
    <x v="0"/>
    <x v="0"/>
    <m/>
    <m/>
    <m/>
    <m/>
    <m/>
    <n v="0"/>
    <m/>
    <m/>
    <n v="0"/>
    <n v="0"/>
    <n v="0"/>
    <n v="0"/>
    <n v="0"/>
  </r>
  <r>
    <x v="0"/>
    <s v="Select Title"/>
    <x v="0"/>
    <x v="0"/>
    <x v="0"/>
    <x v="0"/>
    <m/>
    <m/>
    <m/>
    <m/>
    <m/>
    <n v="0"/>
    <m/>
    <m/>
    <n v="0"/>
    <n v="0"/>
    <n v="0"/>
    <n v="0"/>
    <n v="0"/>
  </r>
  <r>
    <x v="0"/>
    <s v="Select Title"/>
    <x v="0"/>
    <x v="0"/>
    <x v="0"/>
    <x v="0"/>
    <m/>
    <m/>
    <m/>
    <m/>
    <m/>
    <n v="0"/>
    <m/>
    <m/>
    <n v="0"/>
    <n v="0"/>
    <n v="0"/>
    <n v="0"/>
    <n v="0"/>
  </r>
  <r>
    <x v="0"/>
    <s v="Select Title"/>
    <x v="0"/>
    <x v="0"/>
    <x v="0"/>
    <x v="1"/>
    <n v="0"/>
    <n v="0"/>
    <n v="0"/>
    <n v="0"/>
    <n v="0"/>
    <n v="0"/>
    <m/>
    <b v="1"/>
    <n v="0"/>
    <n v="0"/>
    <n v="0"/>
    <n v="0"/>
    <n v="0"/>
  </r>
  <r>
    <x v="1"/>
    <m/>
    <x v="0"/>
    <x v="0"/>
    <x v="1"/>
    <x v="0"/>
    <m/>
    <m/>
    <m/>
    <m/>
    <m/>
    <m/>
    <m/>
    <m/>
    <m/>
    <m/>
    <m/>
    <m/>
    <m/>
  </r>
  <r>
    <x v="0"/>
    <s v="Select Title"/>
    <x v="0"/>
    <x v="0"/>
    <x v="0"/>
    <x v="0"/>
    <m/>
    <m/>
    <m/>
    <m/>
    <m/>
    <m/>
    <m/>
    <m/>
    <m/>
    <m/>
    <m/>
    <m/>
    <m/>
  </r>
  <r>
    <x v="0"/>
    <s v="Select Title"/>
    <x v="0"/>
    <x v="0"/>
    <x v="0"/>
    <x v="0"/>
    <m/>
    <m/>
    <m/>
    <m/>
    <m/>
    <n v="0"/>
    <m/>
    <m/>
    <n v="0"/>
    <n v="0"/>
    <n v="0"/>
    <n v="0"/>
    <n v="0"/>
  </r>
  <r>
    <x v="0"/>
    <s v="Select Title"/>
    <x v="0"/>
    <x v="0"/>
    <x v="0"/>
    <x v="0"/>
    <m/>
    <m/>
    <m/>
    <m/>
    <m/>
    <n v="0"/>
    <m/>
    <m/>
    <n v="0"/>
    <n v="0"/>
    <n v="0"/>
    <n v="0"/>
    <n v="0"/>
  </r>
  <r>
    <x v="0"/>
    <s v="Select Title"/>
    <x v="0"/>
    <x v="0"/>
    <x v="0"/>
    <x v="0"/>
    <m/>
    <m/>
    <m/>
    <m/>
    <m/>
    <n v="0"/>
    <m/>
    <m/>
    <n v="0"/>
    <n v="0"/>
    <n v="0"/>
    <n v="0"/>
    <n v="0"/>
  </r>
  <r>
    <x v="0"/>
    <s v="Select Title"/>
    <x v="0"/>
    <x v="0"/>
    <x v="0"/>
    <x v="0"/>
    <m/>
    <m/>
    <m/>
    <m/>
    <m/>
    <n v="0"/>
    <m/>
    <m/>
    <n v="0"/>
    <n v="0"/>
    <n v="0"/>
    <n v="0"/>
    <n v="0"/>
  </r>
  <r>
    <x v="0"/>
    <s v="Select Title"/>
    <x v="0"/>
    <x v="0"/>
    <x v="0"/>
    <x v="0"/>
    <m/>
    <m/>
    <m/>
    <m/>
    <m/>
    <n v="0"/>
    <m/>
    <m/>
    <n v="0"/>
    <n v="0"/>
    <n v="0"/>
    <n v="0"/>
    <n v="0"/>
  </r>
  <r>
    <x v="0"/>
    <s v="Select Title"/>
    <x v="0"/>
    <x v="0"/>
    <x v="0"/>
    <x v="0"/>
    <m/>
    <m/>
    <m/>
    <m/>
    <m/>
    <n v="0"/>
    <m/>
    <m/>
    <n v="0"/>
    <n v="0"/>
    <n v="0"/>
    <n v="0"/>
    <n v="0"/>
  </r>
  <r>
    <x v="0"/>
    <s v="Select Title"/>
    <x v="0"/>
    <x v="0"/>
    <x v="0"/>
    <x v="0"/>
    <m/>
    <m/>
    <m/>
    <m/>
    <m/>
    <n v="0"/>
    <m/>
    <m/>
    <n v="0"/>
    <n v="0"/>
    <n v="0"/>
    <n v="0"/>
    <n v="0"/>
  </r>
  <r>
    <x v="0"/>
    <s v="Select Title"/>
    <x v="0"/>
    <x v="0"/>
    <x v="0"/>
    <x v="1"/>
    <n v="0"/>
    <n v="0"/>
    <n v="0"/>
    <n v="0"/>
    <n v="0"/>
    <n v="0"/>
    <m/>
    <b v="1"/>
    <n v="0"/>
    <n v="0"/>
    <n v="0"/>
    <n v="0"/>
    <n v="0"/>
  </r>
  <r>
    <x v="1"/>
    <m/>
    <x v="0"/>
    <x v="0"/>
    <x v="1"/>
    <x v="0"/>
    <m/>
    <m/>
    <m/>
    <m/>
    <m/>
    <m/>
    <m/>
    <m/>
    <m/>
    <m/>
    <m/>
    <m/>
    <m/>
  </r>
  <r>
    <x v="0"/>
    <s v="Select Title"/>
    <x v="0"/>
    <x v="0"/>
    <x v="0"/>
    <x v="0"/>
    <m/>
    <m/>
    <m/>
    <m/>
    <m/>
    <m/>
    <m/>
    <m/>
    <m/>
    <m/>
    <m/>
    <m/>
    <m/>
  </r>
  <r>
    <x v="0"/>
    <s v="Select Title"/>
    <x v="0"/>
    <x v="0"/>
    <x v="0"/>
    <x v="0"/>
    <m/>
    <m/>
    <m/>
    <m/>
    <m/>
    <n v="0"/>
    <m/>
    <m/>
    <n v="0"/>
    <n v="0"/>
    <n v="0"/>
    <n v="0"/>
    <n v="0"/>
  </r>
  <r>
    <x v="0"/>
    <s v="Select Title"/>
    <x v="0"/>
    <x v="0"/>
    <x v="0"/>
    <x v="0"/>
    <m/>
    <m/>
    <m/>
    <m/>
    <m/>
    <n v="0"/>
    <m/>
    <m/>
    <n v="0"/>
    <n v="0"/>
    <n v="0"/>
    <n v="0"/>
    <n v="0"/>
  </r>
  <r>
    <x v="0"/>
    <s v="Select Title"/>
    <x v="0"/>
    <x v="0"/>
    <x v="0"/>
    <x v="0"/>
    <m/>
    <m/>
    <m/>
    <m/>
    <m/>
    <n v="0"/>
    <m/>
    <m/>
    <n v="0"/>
    <n v="0"/>
    <n v="0"/>
    <n v="0"/>
    <n v="0"/>
  </r>
  <r>
    <x v="0"/>
    <s v="Select Title"/>
    <x v="0"/>
    <x v="0"/>
    <x v="0"/>
    <x v="0"/>
    <m/>
    <m/>
    <m/>
    <m/>
    <m/>
    <n v="0"/>
    <m/>
    <m/>
    <n v="0"/>
    <n v="0"/>
    <n v="0"/>
    <n v="0"/>
    <n v="0"/>
  </r>
  <r>
    <x v="0"/>
    <s v="Select Title"/>
    <x v="0"/>
    <x v="0"/>
    <x v="0"/>
    <x v="0"/>
    <m/>
    <m/>
    <m/>
    <m/>
    <m/>
    <n v="0"/>
    <m/>
    <m/>
    <n v="0"/>
    <n v="0"/>
    <n v="0"/>
    <n v="0"/>
    <n v="0"/>
  </r>
  <r>
    <x v="0"/>
    <s v="Select Title"/>
    <x v="0"/>
    <x v="0"/>
    <x v="0"/>
    <x v="0"/>
    <m/>
    <m/>
    <m/>
    <m/>
    <m/>
    <n v="0"/>
    <m/>
    <m/>
    <n v="0"/>
    <n v="0"/>
    <n v="0"/>
    <n v="0"/>
    <n v="0"/>
  </r>
  <r>
    <x v="0"/>
    <s v="Select Title"/>
    <x v="0"/>
    <x v="0"/>
    <x v="0"/>
    <x v="0"/>
    <m/>
    <m/>
    <m/>
    <m/>
    <m/>
    <n v="0"/>
    <m/>
    <m/>
    <n v="0"/>
    <n v="0"/>
    <n v="0"/>
    <n v="0"/>
    <n v="0"/>
  </r>
  <r>
    <x v="0"/>
    <s v="Select Title"/>
    <x v="0"/>
    <x v="0"/>
    <x v="0"/>
    <x v="1"/>
    <n v="0"/>
    <n v="0"/>
    <n v="0"/>
    <n v="0"/>
    <n v="0"/>
    <n v="0"/>
    <m/>
    <b v="1"/>
    <n v="0"/>
    <n v="0"/>
    <n v="0"/>
    <n v="0"/>
    <n v="0"/>
  </r>
  <r>
    <x v="1"/>
    <m/>
    <x v="0"/>
    <x v="0"/>
    <x v="1"/>
    <x v="0"/>
    <m/>
    <m/>
    <m/>
    <m/>
    <m/>
    <m/>
    <m/>
    <m/>
    <m/>
    <m/>
    <m/>
    <m/>
    <m/>
  </r>
  <r>
    <x v="0"/>
    <s v="Select Title"/>
    <x v="0"/>
    <x v="0"/>
    <x v="0"/>
    <x v="0"/>
    <m/>
    <m/>
    <m/>
    <m/>
    <m/>
    <m/>
    <m/>
    <m/>
    <m/>
    <m/>
    <m/>
    <m/>
    <m/>
  </r>
  <r>
    <x v="0"/>
    <s v="Select Title"/>
    <x v="0"/>
    <x v="0"/>
    <x v="0"/>
    <x v="0"/>
    <m/>
    <m/>
    <m/>
    <m/>
    <m/>
    <n v="0"/>
    <m/>
    <m/>
    <n v="0"/>
    <n v="0"/>
    <n v="0"/>
    <n v="0"/>
    <n v="0"/>
  </r>
  <r>
    <x v="0"/>
    <s v="Select Title"/>
    <x v="0"/>
    <x v="0"/>
    <x v="0"/>
    <x v="0"/>
    <m/>
    <m/>
    <m/>
    <m/>
    <m/>
    <n v="0"/>
    <m/>
    <m/>
    <n v="0"/>
    <n v="0"/>
    <n v="0"/>
    <n v="0"/>
    <n v="0"/>
  </r>
  <r>
    <x v="0"/>
    <s v="Select Title"/>
    <x v="0"/>
    <x v="0"/>
    <x v="0"/>
    <x v="0"/>
    <m/>
    <m/>
    <m/>
    <m/>
    <m/>
    <n v="0"/>
    <m/>
    <m/>
    <n v="0"/>
    <n v="0"/>
    <n v="0"/>
    <n v="0"/>
    <n v="0"/>
  </r>
  <r>
    <x v="0"/>
    <s v="Select Title"/>
    <x v="0"/>
    <x v="0"/>
    <x v="0"/>
    <x v="0"/>
    <m/>
    <m/>
    <m/>
    <m/>
    <m/>
    <n v="0"/>
    <m/>
    <m/>
    <n v="0"/>
    <n v="0"/>
    <n v="0"/>
    <n v="0"/>
    <n v="0"/>
  </r>
  <r>
    <x v="0"/>
    <s v="Select Title"/>
    <x v="0"/>
    <x v="0"/>
    <x v="0"/>
    <x v="0"/>
    <m/>
    <m/>
    <m/>
    <m/>
    <m/>
    <n v="0"/>
    <m/>
    <m/>
    <n v="0"/>
    <n v="0"/>
    <n v="0"/>
    <n v="0"/>
    <n v="0"/>
  </r>
  <r>
    <x v="0"/>
    <s v="Select Title"/>
    <x v="0"/>
    <x v="0"/>
    <x v="0"/>
    <x v="0"/>
    <m/>
    <m/>
    <m/>
    <m/>
    <m/>
    <n v="0"/>
    <m/>
    <m/>
    <n v="0"/>
    <n v="0"/>
    <n v="0"/>
    <n v="0"/>
    <n v="0"/>
  </r>
  <r>
    <x v="0"/>
    <s v="Select Title"/>
    <x v="0"/>
    <x v="0"/>
    <x v="0"/>
    <x v="0"/>
    <m/>
    <m/>
    <m/>
    <m/>
    <m/>
    <n v="0"/>
    <m/>
    <m/>
    <n v="0"/>
    <n v="0"/>
    <n v="0"/>
    <n v="0"/>
    <n v="0"/>
  </r>
  <r>
    <x v="0"/>
    <s v="Select Title"/>
    <x v="0"/>
    <x v="0"/>
    <x v="0"/>
    <x v="1"/>
    <n v="0"/>
    <n v="0"/>
    <n v="0"/>
    <n v="0"/>
    <n v="0"/>
    <n v="0"/>
    <m/>
    <b v="1"/>
    <n v="0"/>
    <n v="0"/>
    <n v="0"/>
    <n v="0"/>
    <n v="0"/>
  </r>
  <r>
    <x v="1"/>
    <m/>
    <x v="0"/>
    <x v="0"/>
    <x v="1"/>
    <x v="0"/>
    <m/>
    <m/>
    <m/>
    <m/>
    <m/>
    <m/>
    <m/>
    <m/>
    <m/>
    <m/>
    <m/>
    <m/>
    <m/>
  </r>
  <r>
    <x v="0"/>
    <s v="Select Title"/>
    <x v="0"/>
    <x v="0"/>
    <x v="0"/>
    <x v="0"/>
    <m/>
    <m/>
    <m/>
    <m/>
    <m/>
    <m/>
    <m/>
    <m/>
    <m/>
    <m/>
    <m/>
    <m/>
    <m/>
  </r>
  <r>
    <x v="0"/>
    <s v="Select Title"/>
    <x v="0"/>
    <x v="0"/>
    <x v="0"/>
    <x v="0"/>
    <m/>
    <m/>
    <m/>
    <m/>
    <m/>
    <n v="0"/>
    <m/>
    <m/>
    <n v="0"/>
    <n v="0"/>
    <n v="0"/>
    <n v="0"/>
    <n v="0"/>
  </r>
  <r>
    <x v="0"/>
    <s v="Select Title"/>
    <x v="0"/>
    <x v="0"/>
    <x v="0"/>
    <x v="0"/>
    <m/>
    <m/>
    <m/>
    <m/>
    <m/>
    <n v="0"/>
    <m/>
    <m/>
    <n v="0"/>
    <n v="0"/>
    <n v="0"/>
    <n v="0"/>
    <n v="0"/>
  </r>
  <r>
    <x v="0"/>
    <s v="Select Title"/>
    <x v="0"/>
    <x v="0"/>
    <x v="0"/>
    <x v="0"/>
    <m/>
    <m/>
    <m/>
    <m/>
    <m/>
    <n v="0"/>
    <m/>
    <m/>
    <n v="0"/>
    <n v="0"/>
    <n v="0"/>
    <n v="0"/>
    <n v="0"/>
  </r>
  <r>
    <x v="0"/>
    <s v="Select Title"/>
    <x v="0"/>
    <x v="0"/>
    <x v="0"/>
    <x v="0"/>
    <m/>
    <m/>
    <m/>
    <m/>
    <m/>
    <n v="0"/>
    <m/>
    <m/>
    <n v="0"/>
    <n v="0"/>
    <n v="0"/>
    <n v="0"/>
    <n v="0"/>
  </r>
  <r>
    <x v="0"/>
    <s v="Select Title"/>
    <x v="0"/>
    <x v="0"/>
    <x v="0"/>
    <x v="0"/>
    <m/>
    <m/>
    <m/>
    <m/>
    <m/>
    <n v="0"/>
    <m/>
    <m/>
    <n v="0"/>
    <n v="0"/>
    <n v="0"/>
    <n v="0"/>
    <n v="0"/>
  </r>
  <r>
    <x v="0"/>
    <s v="Select Title"/>
    <x v="0"/>
    <x v="0"/>
    <x v="0"/>
    <x v="0"/>
    <m/>
    <m/>
    <m/>
    <m/>
    <m/>
    <n v="0"/>
    <m/>
    <m/>
    <n v="0"/>
    <n v="0"/>
    <n v="0"/>
    <n v="0"/>
    <n v="0"/>
  </r>
  <r>
    <x v="0"/>
    <s v="Select Title"/>
    <x v="0"/>
    <x v="0"/>
    <x v="0"/>
    <x v="0"/>
    <m/>
    <m/>
    <m/>
    <m/>
    <m/>
    <n v="0"/>
    <m/>
    <m/>
    <n v="0"/>
    <n v="0"/>
    <n v="0"/>
    <n v="0"/>
    <n v="0"/>
  </r>
  <r>
    <x v="0"/>
    <s v="Select Title"/>
    <x v="0"/>
    <x v="0"/>
    <x v="0"/>
    <x v="1"/>
    <n v="0"/>
    <n v="0"/>
    <n v="0"/>
    <n v="0"/>
    <n v="0"/>
    <n v="0"/>
    <m/>
    <b v="1"/>
    <n v="0"/>
    <n v="0"/>
    <n v="0"/>
    <n v="0"/>
    <n v="0"/>
  </r>
  <r>
    <x v="1"/>
    <m/>
    <x v="0"/>
    <x v="0"/>
    <x v="1"/>
    <x v="0"/>
    <m/>
    <m/>
    <m/>
    <m/>
    <m/>
    <m/>
    <m/>
    <m/>
    <m/>
    <m/>
    <m/>
    <m/>
    <m/>
  </r>
  <r>
    <x v="0"/>
    <s v="Select Title"/>
    <x v="0"/>
    <x v="0"/>
    <x v="0"/>
    <x v="0"/>
    <m/>
    <m/>
    <m/>
    <m/>
    <m/>
    <m/>
    <m/>
    <m/>
    <m/>
    <m/>
    <m/>
    <m/>
    <m/>
  </r>
  <r>
    <x v="0"/>
    <s v="Select Title"/>
    <x v="0"/>
    <x v="0"/>
    <x v="0"/>
    <x v="0"/>
    <m/>
    <m/>
    <m/>
    <m/>
    <m/>
    <n v="0"/>
    <m/>
    <m/>
    <n v="0"/>
    <n v="0"/>
    <n v="0"/>
    <n v="0"/>
    <n v="0"/>
  </r>
  <r>
    <x v="0"/>
    <s v="Select Title"/>
    <x v="0"/>
    <x v="0"/>
    <x v="0"/>
    <x v="0"/>
    <m/>
    <m/>
    <m/>
    <m/>
    <m/>
    <n v="0"/>
    <m/>
    <m/>
    <n v="0"/>
    <n v="0"/>
    <n v="0"/>
    <n v="0"/>
    <n v="0"/>
  </r>
  <r>
    <x v="0"/>
    <s v="Select Title"/>
    <x v="0"/>
    <x v="0"/>
    <x v="0"/>
    <x v="0"/>
    <m/>
    <m/>
    <m/>
    <m/>
    <m/>
    <n v="0"/>
    <m/>
    <m/>
    <n v="0"/>
    <n v="0"/>
    <n v="0"/>
    <n v="0"/>
    <n v="0"/>
  </r>
  <r>
    <x v="0"/>
    <s v="Select Title"/>
    <x v="0"/>
    <x v="0"/>
    <x v="0"/>
    <x v="0"/>
    <m/>
    <m/>
    <m/>
    <m/>
    <m/>
    <n v="0"/>
    <m/>
    <m/>
    <n v="0"/>
    <n v="0"/>
    <n v="0"/>
    <n v="0"/>
    <n v="0"/>
  </r>
  <r>
    <x v="0"/>
    <s v="Select Title"/>
    <x v="0"/>
    <x v="0"/>
    <x v="0"/>
    <x v="0"/>
    <m/>
    <m/>
    <m/>
    <m/>
    <m/>
    <n v="0"/>
    <m/>
    <m/>
    <n v="0"/>
    <n v="0"/>
    <n v="0"/>
    <n v="0"/>
    <n v="0"/>
  </r>
  <r>
    <x v="0"/>
    <s v="Select Title"/>
    <x v="0"/>
    <x v="0"/>
    <x v="0"/>
    <x v="0"/>
    <m/>
    <m/>
    <m/>
    <m/>
    <m/>
    <n v="0"/>
    <m/>
    <m/>
    <n v="0"/>
    <n v="0"/>
    <n v="0"/>
    <n v="0"/>
    <n v="0"/>
  </r>
  <r>
    <x v="0"/>
    <s v="Select Title"/>
    <x v="0"/>
    <x v="0"/>
    <x v="0"/>
    <x v="0"/>
    <m/>
    <m/>
    <m/>
    <m/>
    <m/>
    <n v="0"/>
    <m/>
    <m/>
    <n v="0"/>
    <n v="0"/>
    <n v="0"/>
    <n v="0"/>
    <n v="0"/>
  </r>
  <r>
    <x v="0"/>
    <s v="Select Title"/>
    <x v="0"/>
    <x v="0"/>
    <x v="0"/>
    <x v="1"/>
    <n v="0"/>
    <n v="0"/>
    <n v="0"/>
    <n v="0"/>
    <n v="0"/>
    <n v="0"/>
    <m/>
    <b v="1"/>
    <n v="0"/>
    <n v="0"/>
    <n v="0"/>
    <n v="0"/>
    <n v="0"/>
  </r>
  <r>
    <x v="1"/>
    <m/>
    <x v="0"/>
    <x v="0"/>
    <x v="1"/>
    <x v="0"/>
    <m/>
    <m/>
    <m/>
    <m/>
    <m/>
    <m/>
    <m/>
    <m/>
    <m/>
    <m/>
    <m/>
    <m/>
    <m/>
  </r>
  <r>
    <x v="0"/>
    <s v="Select Title"/>
    <x v="0"/>
    <x v="0"/>
    <x v="0"/>
    <x v="0"/>
    <m/>
    <m/>
    <m/>
    <m/>
    <m/>
    <m/>
    <m/>
    <m/>
    <m/>
    <m/>
    <m/>
    <m/>
    <m/>
  </r>
  <r>
    <x v="0"/>
    <s v="Select Title"/>
    <x v="0"/>
    <x v="0"/>
    <x v="0"/>
    <x v="0"/>
    <m/>
    <m/>
    <m/>
    <m/>
    <m/>
    <n v="0"/>
    <m/>
    <m/>
    <n v="0"/>
    <n v="0"/>
    <n v="0"/>
    <n v="0"/>
    <n v="0"/>
  </r>
  <r>
    <x v="0"/>
    <s v="Select Title"/>
    <x v="0"/>
    <x v="0"/>
    <x v="0"/>
    <x v="0"/>
    <m/>
    <m/>
    <m/>
    <m/>
    <m/>
    <n v="0"/>
    <m/>
    <m/>
    <n v="0"/>
    <n v="0"/>
    <n v="0"/>
    <n v="0"/>
    <n v="0"/>
  </r>
  <r>
    <x v="0"/>
    <s v="Select Title"/>
    <x v="0"/>
    <x v="0"/>
    <x v="0"/>
    <x v="0"/>
    <m/>
    <m/>
    <m/>
    <m/>
    <m/>
    <n v="0"/>
    <m/>
    <m/>
    <n v="0"/>
    <n v="0"/>
    <n v="0"/>
    <n v="0"/>
    <n v="0"/>
  </r>
  <r>
    <x v="0"/>
    <s v="Select Title"/>
    <x v="0"/>
    <x v="0"/>
    <x v="0"/>
    <x v="0"/>
    <m/>
    <m/>
    <m/>
    <m/>
    <m/>
    <n v="0"/>
    <m/>
    <m/>
    <n v="0"/>
    <n v="0"/>
    <n v="0"/>
    <n v="0"/>
    <n v="0"/>
  </r>
  <r>
    <x v="0"/>
    <s v="Select Title"/>
    <x v="0"/>
    <x v="0"/>
    <x v="0"/>
    <x v="0"/>
    <m/>
    <m/>
    <m/>
    <m/>
    <m/>
    <n v="0"/>
    <m/>
    <m/>
    <n v="0"/>
    <n v="0"/>
    <n v="0"/>
    <n v="0"/>
    <n v="0"/>
  </r>
  <r>
    <x v="0"/>
    <s v="Select Title"/>
    <x v="0"/>
    <x v="0"/>
    <x v="0"/>
    <x v="0"/>
    <m/>
    <m/>
    <m/>
    <m/>
    <m/>
    <n v="0"/>
    <m/>
    <m/>
    <n v="0"/>
    <n v="0"/>
    <n v="0"/>
    <n v="0"/>
    <n v="0"/>
  </r>
  <r>
    <x v="0"/>
    <s v="Select Title"/>
    <x v="0"/>
    <x v="0"/>
    <x v="0"/>
    <x v="0"/>
    <m/>
    <m/>
    <m/>
    <m/>
    <m/>
    <n v="0"/>
    <m/>
    <m/>
    <n v="0"/>
    <n v="0"/>
    <n v="0"/>
    <n v="0"/>
    <n v="0"/>
  </r>
  <r>
    <x v="0"/>
    <s v="Select Title"/>
    <x v="0"/>
    <x v="0"/>
    <x v="0"/>
    <x v="1"/>
    <n v="0"/>
    <n v="0"/>
    <n v="0"/>
    <n v="0"/>
    <n v="0"/>
    <n v="0"/>
    <m/>
    <b v="1"/>
    <n v="0"/>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PivotTable2" cacheId="0" applyNumberFormats="0" applyBorderFormats="0" applyFontFormats="0" applyPatternFormats="0" applyAlignmentFormats="0" applyWidthHeightFormats="1" dataCaption="  " updatedVersion="8" minRefreshableVersion="3" itemPrintTitles="1" createdVersion="5" indent="0" compact="0" compactData="0" gridDropZones="1" multipleFieldFilters="0">
  <location ref="A12:H18" firstHeaderRow="1" firstDataRow="2" firstDataCol="4"/>
  <pivotFields count="12">
    <pivotField axis="axisRow" compact="0" outline="0" showAll="0">
      <items count="3">
        <item x="0"/>
        <item x="1"/>
        <item t="default"/>
      </items>
    </pivotField>
    <pivotField compact="0" outline="0" showAll="0"/>
    <pivotField axis="axisRow" compact="0" outline="0" showAll="0" sortType="descending" defaultSubtotal="0">
      <items count="1">
        <item x="0"/>
      </items>
    </pivotField>
    <pivotField axis="axisRow" compact="0" outline="0" showAll="0" defaultSubtotal="0">
      <items count="1">
        <item x="0"/>
      </items>
    </pivotField>
    <pivotField axis="axisRow" compact="0" outline="0" showAll="0" defaultSubtotal="0">
      <items count="3">
        <item x="1"/>
        <item x="0"/>
        <item m="1" x="2"/>
      </items>
    </pivotField>
    <pivotField compact="0" outline="0" showAll="0" defaultSubtotal="0"/>
    <pivotField compact="0" outline="0" showAll="0"/>
    <pivotField compact="0" outline="0" showAll="0"/>
    <pivotField dataField="1" compact="0" outline="0" showAll="0"/>
    <pivotField dataField="1" compact="0" outline="0" showAll="0"/>
    <pivotField dataField="1" compact="0" outline="0" showAll="0"/>
    <pivotField dataField="1" compact="0" outline="0" showAll="0"/>
  </pivotFields>
  <rowFields count="4">
    <field x="0"/>
    <field x="2"/>
    <field x="3"/>
    <field x="4"/>
  </rowFields>
  <rowItems count="5">
    <i>
      <x/>
      <x/>
      <x/>
      <x v="1"/>
    </i>
    <i t="default">
      <x/>
    </i>
    <i>
      <x v="1"/>
      <x/>
      <x/>
      <x/>
    </i>
    <i t="default">
      <x v="1"/>
    </i>
    <i t="grand">
      <x/>
    </i>
  </rowItems>
  <colFields count="1">
    <field x="-2"/>
  </colFields>
  <colItems count="4">
    <i>
      <x/>
    </i>
    <i i="1">
      <x v="1"/>
    </i>
    <i i="2">
      <x v="2"/>
    </i>
    <i i="3">
      <x v="3"/>
    </i>
  </colItems>
  <dataFields count="4">
    <dataField name=" Year 1" fld="8" baseField="4" baseItem="1" numFmtId="43"/>
    <dataField name=" Year 2" fld="9" baseField="2" baseItem="2" numFmtId="43"/>
    <dataField name=" Year 3" fld="10" baseField="2" baseItem="2" numFmtId="43"/>
    <dataField name=" Total" fld="11" baseField="4" baseItem="0"/>
  </dataFields>
  <formats count="92">
    <format dxfId="254">
      <pivotArea dataOnly="0" labelOnly="1" outline="0" fieldPosition="0">
        <references count="1">
          <reference field="4294967294" count="3">
            <x v="0"/>
            <x v="1"/>
            <x v="2"/>
          </reference>
        </references>
      </pivotArea>
    </format>
    <format dxfId="253">
      <pivotArea dataOnly="0" labelOnly="1" outline="0" fieldPosition="0">
        <references count="1">
          <reference field="4294967294" count="3">
            <x v="0"/>
            <x v="1"/>
            <x v="2"/>
          </reference>
        </references>
      </pivotArea>
    </format>
    <format dxfId="252">
      <pivotArea outline="0" fieldPosition="0">
        <references count="1">
          <reference field="4294967294" count="1">
            <x v="1"/>
          </reference>
        </references>
      </pivotArea>
    </format>
    <format dxfId="251">
      <pivotArea outline="0" fieldPosition="0">
        <references count="1">
          <reference field="4294967294" count="1">
            <x v="2"/>
          </reference>
        </references>
      </pivotArea>
    </format>
    <format dxfId="250">
      <pivotArea outline="0" collapsedLevelsAreSubtotals="1" fieldPosition="0">
        <references count="1">
          <reference field="4294967294" count="1" selected="0">
            <x v="0"/>
          </reference>
        </references>
      </pivotArea>
    </format>
    <format dxfId="249">
      <pivotArea field="-2" type="button" dataOnly="0" labelOnly="1" outline="0" axis="axisCol" fieldPosition="0"/>
    </format>
    <format dxfId="248">
      <pivotArea dataOnly="0" labelOnly="1" outline="0" fieldPosition="0">
        <references count="1">
          <reference field="4294967294" count="1">
            <x v="0"/>
          </reference>
        </references>
      </pivotArea>
    </format>
    <format dxfId="247">
      <pivotArea type="topRight" dataOnly="0" labelOnly="1" outline="0" offset="C1" fieldPosition="0"/>
    </format>
    <format dxfId="246">
      <pivotArea outline="0" fieldPosition="0">
        <references count="1">
          <reference field="4294967294" count="1">
            <x v="0"/>
          </reference>
        </references>
      </pivotArea>
    </format>
    <format dxfId="245">
      <pivotArea dataOnly="0" outline="0" fieldPosition="0">
        <references count="1">
          <reference field="4294967294" count="1">
            <x v="3"/>
          </reference>
        </references>
      </pivotArea>
    </format>
    <format dxfId="244">
      <pivotArea type="origin" dataOnly="0" labelOnly="1" outline="0" offset="A1" fieldPosition="0"/>
    </format>
    <format dxfId="243">
      <pivotArea field="0" type="button" dataOnly="0" labelOnly="1" outline="0" axis="axisRow" fieldPosition="0"/>
    </format>
    <format dxfId="242">
      <pivotArea dataOnly="0" labelOnly="1" outline="0" fieldPosition="0">
        <references count="1">
          <reference field="0" count="1">
            <x v="0"/>
          </reference>
        </references>
      </pivotArea>
    </format>
    <format dxfId="241">
      <pivotArea dataOnly="0" labelOnly="1" outline="0" offset="A256" fieldPosition="0">
        <references count="1">
          <reference field="0" count="1" defaultSubtotal="1">
            <x v="0"/>
          </reference>
        </references>
      </pivotArea>
    </format>
    <format dxfId="240">
      <pivotArea dataOnly="0" labelOnly="1" outline="0" fieldPosition="0">
        <references count="1">
          <reference field="0" count="1">
            <x v="1"/>
          </reference>
        </references>
      </pivotArea>
    </format>
    <format dxfId="239">
      <pivotArea dataOnly="0" labelOnly="1" outline="0" offset="A256" fieldPosition="0">
        <references count="1">
          <reference field="0" count="1" defaultSubtotal="1">
            <x v="1"/>
          </reference>
        </references>
      </pivotArea>
    </format>
    <format dxfId="238">
      <pivotArea dataOnly="0" labelOnly="1" grandRow="1" outline="0" offset="A256" fieldPosition="0"/>
    </format>
    <format dxfId="237">
      <pivotArea outline="0" fieldPosition="0">
        <references count="1">
          <reference field="4294967294" count="3" selected="0">
            <x v="0"/>
            <x v="1"/>
            <x v="2"/>
          </reference>
        </references>
      </pivotArea>
    </format>
    <format dxfId="236">
      <pivotArea field="-2" type="button" dataOnly="0" labelOnly="1" outline="0" axis="axisCol" fieldPosition="0"/>
    </format>
    <format dxfId="235">
      <pivotArea type="topRight" dataOnly="0" labelOnly="1" outline="0" fieldPosition="0"/>
    </format>
    <format dxfId="234">
      <pivotArea dataOnly="0" labelOnly="1" outline="0" fieldPosition="0">
        <references count="1">
          <reference field="4294967294" count="4">
            <x v="0"/>
            <x v="1"/>
            <x v="2"/>
            <x v="3"/>
          </reference>
        </references>
      </pivotArea>
    </format>
    <format dxfId="233">
      <pivotArea outline="0" collapsedLevelsAreSubtotals="1" fieldPosition="0"/>
    </format>
    <format dxfId="232">
      <pivotArea type="all" dataOnly="0" outline="0" fieldPosition="0"/>
    </format>
    <format dxfId="231">
      <pivotArea outline="0" collapsedLevelsAreSubtotals="1" fieldPosition="0"/>
    </format>
    <format dxfId="230">
      <pivotArea type="origin" dataOnly="0" labelOnly="1" outline="0" fieldPosition="0"/>
    </format>
    <format dxfId="229">
      <pivotArea field="-2" type="button" dataOnly="0" labelOnly="1" outline="0" axis="axisCol" fieldPosition="0"/>
    </format>
    <format dxfId="228">
      <pivotArea type="topRight" dataOnly="0" labelOnly="1" outline="0" fieldPosition="0"/>
    </format>
    <format dxfId="227">
      <pivotArea field="0" type="button" dataOnly="0" labelOnly="1" outline="0" axis="axisRow" fieldPosition="0"/>
    </format>
    <format dxfId="226">
      <pivotArea field="2" type="button" dataOnly="0" labelOnly="1" outline="0" axis="axisRow" fieldPosition="1"/>
    </format>
    <format dxfId="225">
      <pivotArea field="3" type="button" dataOnly="0" labelOnly="1" outline="0" axis="axisRow" fieldPosition="2"/>
    </format>
    <format dxfId="224">
      <pivotArea field="4" type="button" dataOnly="0" labelOnly="1" outline="0" axis="axisRow" fieldPosition="3"/>
    </format>
    <format dxfId="223">
      <pivotArea dataOnly="0" labelOnly="1" outline="0" fieldPosition="0">
        <references count="1">
          <reference field="0" count="0"/>
        </references>
      </pivotArea>
    </format>
    <format dxfId="222">
      <pivotArea dataOnly="0" labelOnly="1" outline="0" fieldPosition="0">
        <references count="1">
          <reference field="0" count="0" defaultSubtotal="1"/>
        </references>
      </pivotArea>
    </format>
    <format dxfId="221">
      <pivotArea dataOnly="0" labelOnly="1" grandRow="1" outline="0" fieldPosition="0"/>
    </format>
    <format dxfId="220">
      <pivotArea dataOnly="0" labelOnly="1" outline="0" fieldPosition="0">
        <references count="2">
          <reference field="0" count="1" selected="0">
            <x v="0"/>
          </reference>
          <reference field="2" count="0"/>
        </references>
      </pivotArea>
    </format>
    <format dxfId="219">
      <pivotArea dataOnly="0" labelOnly="1" outline="0" fieldPosition="0">
        <references count="2">
          <reference field="0" count="1" selected="0">
            <x v="1"/>
          </reference>
          <reference field="2" count="0"/>
        </references>
      </pivotArea>
    </format>
    <format dxfId="218">
      <pivotArea dataOnly="0" labelOnly="1" outline="0" fieldPosition="0">
        <references count="3">
          <reference field="0" count="1" selected="0">
            <x v="0"/>
          </reference>
          <reference field="2" count="0" selected="0"/>
          <reference field="3" count="0"/>
        </references>
      </pivotArea>
    </format>
    <format dxfId="217">
      <pivotArea dataOnly="0" labelOnly="1" outline="0" fieldPosition="0">
        <references count="3">
          <reference field="0" count="1" selected="0">
            <x v="1"/>
          </reference>
          <reference field="2" count="0" selected="0"/>
          <reference field="3" count="0"/>
        </references>
      </pivotArea>
    </format>
    <format dxfId="216">
      <pivotArea dataOnly="0" labelOnly="1" outline="0" fieldPosition="0">
        <references count="4">
          <reference field="0" count="1" selected="0">
            <x v="0"/>
          </reference>
          <reference field="2" count="0" selected="0"/>
          <reference field="3" count="0" selected="0"/>
          <reference field="4" count="1">
            <x v="1"/>
          </reference>
        </references>
      </pivotArea>
    </format>
    <format dxfId="215">
      <pivotArea dataOnly="0" labelOnly="1" outline="0" fieldPosition="0">
        <references count="4">
          <reference field="0" count="1" selected="0">
            <x v="1"/>
          </reference>
          <reference field="2" count="0" selected="0"/>
          <reference field="3" count="0" selected="0"/>
          <reference field="4" count="1">
            <x v="0"/>
          </reference>
        </references>
      </pivotArea>
    </format>
    <format dxfId="214">
      <pivotArea dataOnly="0" labelOnly="1" outline="0" fieldPosition="0">
        <references count="1">
          <reference field="4294967294" count="4">
            <x v="0"/>
            <x v="1"/>
            <x v="2"/>
            <x v="3"/>
          </reference>
        </references>
      </pivotArea>
    </format>
    <format dxfId="213">
      <pivotArea type="all" dataOnly="0" outline="0" fieldPosition="0"/>
    </format>
    <format dxfId="212">
      <pivotArea outline="0" collapsedLevelsAreSubtotals="1" fieldPosition="0"/>
    </format>
    <format dxfId="211">
      <pivotArea type="origin" dataOnly="0" labelOnly="1" outline="0" fieldPosition="0"/>
    </format>
    <format dxfId="210">
      <pivotArea field="-2" type="button" dataOnly="0" labelOnly="1" outline="0" axis="axisCol" fieldPosition="0"/>
    </format>
    <format dxfId="209">
      <pivotArea type="topRight" dataOnly="0" labelOnly="1" outline="0" fieldPosition="0"/>
    </format>
    <format dxfId="208">
      <pivotArea field="0" type="button" dataOnly="0" labelOnly="1" outline="0" axis="axisRow" fieldPosition="0"/>
    </format>
    <format dxfId="207">
      <pivotArea field="2" type="button" dataOnly="0" labelOnly="1" outline="0" axis="axisRow" fieldPosition="1"/>
    </format>
    <format dxfId="206">
      <pivotArea field="3" type="button" dataOnly="0" labelOnly="1" outline="0" axis="axisRow" fieldPosition="2"/>
    </format>
    <format dxfId="205">
      <pivotArea field="4" type="button" dataOnly="0" labelOnly="1" outline="0" axis="axisRow" fieldPosition="3"/>
    </format>
    <format dxfId="204">
      <pivotArea dataOnly="0" labelOnly="1" outline="0" fieldPosition="0">
        <references count="1">
          <reference field="0" count="0"/>
        </references>
      </pivotArea>
    </format>
    <format dxfId="203">
      <pivotArea dataOnly="0" labelOnly="1" outline="0" fieldPosition="0">
        <references count="1">
          <reference field="0" count="0" defaultSubtotal="1"/>
        </references>
      </pivotArea>
    </format>
    <format dxfId="202">
      <pivotArea dataOnly="0" labelOnly="1" grandRow="1" outline="0" fieldPosition="0"/>
    </format>
    <format dxfId="201">
      <pivotArea dataOnly="0" labelOnly="1" outline="0" fieldPosition="0">
        <references count="2">
          <reference field="0" count="1" selected="0">
            <x v="0"/>
          </reference>
          <reference field="2" count="0"/>
        </references>
      </pivotArea>
    </format>
    <format dxfId="200">
      <pivotArea dataOnly="0" labelOnly="1" outline="0" fieldPosition="0">
        <references count="2">
          <reference field="0" count="1" selected="0">
            <x v="1"/>
          </reference>
          <reference field="2" count="0"/>
        </references>
      </pivotArea>
    </format>
    <format dxfId="199">
      <pivotArea dataOnly="0" labelOnly="1" outline="0" fieldPosition="0">
        <references count="3">
          <reference field="0" count="1" selected="0">
            <x v="0"/>
          </reference>
          <reference field="2" count="0" selected="0"/>
          <reference field="3" count="0"/>
        </references>
      </pivotArea>
    </format>
    <format dxfId="198">
      <pivotArea dataOnly="0" labelOnly="1" outline="0" fieldPosition="0">
        <references count="3">
          <reference field="0" count="1" selected="0">
            <x v="1"/>
          </reference>
          <reference field="2" count="0" selected="0"/>
          <reference field="3" count="0"/>
        </references>
      </pivotArea>
    </format>
    <format dxfId="197">
      <pivotArea dataOnly="0" labelOnly="1" outline="0" fieldPosition="0">
        <references count="4">
          <reference field="0" count="1" selected="0">
            <x v="0"/>
          </reference>
          <reference field="2" count="0" selected="0"/>
          <reference field="3" count="0" selected="0"/>
          <reference field="4" count="1">
            <x v="1"/>
          </reference>
        </references>
      </pivotArea>
    </format>
    <format dxfId="196">
      <pivotArea dataOnly="0" labelOnly="1" outline="0" fieldPosition="0">
        <references count="4">
          <reference field="0" count="1" selected="0">
            <x v="1"/>
          </reference>
          <reference field="2" count="0" selected="0"/>
          <reference field="3" count="0" selected="0"/>
          <reference field="4" count="1">
            <x v="0"/>
          </reference>
        </references>
      </pivotArea>
    </format>
    <format dxfId="195">
      <pivotArea dataOnly="0" labelOnly="1" outline="0" fieldPosition="0">
        <references count="1">
          <reference field="4294967294" count="4">
            <x v="0"/>
            <x v="1"/>
            <x v="2"/>
            <x v="3"/>
          </reference>
        </references>
      </pivotArea>
    </format>
    <format dxfId="194">
      <pivotArea dataOnly="0" labelOnly="1" outline="0" fieldPosition="0">
        <references count="1">
          <reference field="0" count="0"/>
        </references>
      </pivotArea>
    </format>
    <format dxfId="193">
      <pivotArea dataOnly="0" labelOnly="1" outline="0" fieldPosition="0">
        <references count="1">
          <reference field="0" count="0" defaultSubtotal="1"/>
        </references>
      </pivotArea>
    </format>
    <format dxfId="192">
      <pivotArea dataOnly="0" labelOnly="1" outline="0" fieldPosition="0">
        <references count="2">
          <reference field="0" count="1" selected="0">
            <x v="0"/>
          </reference>
          <reference field="2" count="0"/>
        </references>
      </pivotArea>
    </format>
    <format dxfId="191">
      <pivotArea dataOnly="0" labelOnly="1" outline="0" fieldPosition="0">
        <references count="2">
          <reference field="0" count="1" selected="0">
            <x v="1"/>
          </reference>
          <reference field="2" count="0"/>
        </references>
      </pivotArea>
    </format>
    <format dxfId="190">
      <pivotArea dataOnly="0" labelOnly="1" outline="0" fieldPosition="0">
        <references count="3">
          <reference field="0" count="1" selected="0">
            <x v="0"/>
          </reference>
          <reference field="2" count="0" selected="0"/>
          <reference field="3" count="0"/>
        </references>
      </pivotArea>
    </format>
    <format dxfId="189">
      <pivotArea dataOnly="0" labelOnly="1" outline="0" fieldPosition="0">
        <references count="3">
          <reference field="0" count="1" selected="0">
            <x v="1"/>
          </reference>
          <reference field="2" count="0" selected="0"/>
          <reference field="3" count="0"/>
        </references>
      </pivotArea>
    </format>
    <format dxfId="188">
      <pivotArea dataOnly="0" labelOnly="1" outline="0" fieldPosition="0">
        <references count="4">
          <reference field="0" count="1" selected="0">
            <x v="0"/>
          </reference>
          <reference field="2" count="0" selected="0"/>
          <reference field="3" count="0" selected="0"/>
          <reference field="4" count="1">
            <x v="1"/>
          </reference>
        </references>
      </pivotArea>
    </format>
    <format dxfId="187">
      <pivotArea dataOnly="0" labelOnly="1" outline="0" fieldPosition="0">
        <references count="4">
          <reference field="0" count="1" selected="0">
            <x v="1"/>
          </reference>
          <reference field="2" count="0" selected="0"/>
          <reference field="3" count="0" selected="0"/>
          <reference field="4" count="1">
            <x v="0"/>
          </reference>
        </references>
      </pivotArea>
    </format>
    <format dxfId="186">
      <pivotArea outline="0" fieldPosition="0">
        <references count="1">
          <reference field="4294967294" count="1" selected="0">
            <x v="3"/>
          </reference>
        </references>
      </pivotArea>
    </format>
    <format dxfId="185">
      <pivotArea type="topRight" dataOnly="0" labelOnly="1" outline="0" offset="D1" fieldPosition="0"/>
    </format>
    <format dxfId="184">
      <pivotArea dataOnly="0" labelOnly="1" outline="0" fieldPosition="0">
        <references count="1">
          <reference field="4294967294" count="1">
            <x v="3"/>
          </reference>
        </references>
      </pivotArea>
    </format>
    <format dxfId="183">
      <pivotArea outline="0" fieldPosition="0">
        <references count="1">
          <reference field="0" count="0" selected="0" defaultSubtotal="1"/>
        </references>
      </pivotArea>
    </format>
    <format dxfId="182">
      <pivotArea type="all" dataOnly="0" outline="0" fieldPosition="0"/>
    </format>
    <format dxfId="181">
      <pivotArea outline="0" collapsedLevelsAreSubtotals="1" fieldPosition="0"/>
    </format>
    <format dxfId="180">
      <pivotArea type="origin" dataOnly="0" labelOnly="1" outline="0" fieldPosition="0"/>
    </format>
    <format dxfId="179">
      <pivotArea field="-2" type="button" dataOnly="0" labelOnly="1" outline="0" axis="axisCol" fieldPosition="0"/>
    </format>
    <format dxfId="178">
      <pivotArea type="topRight" dataOnly="0" labelOnly="1" outline="0" fieldPosition="0"/>
    </format>
    <format dxfId="177">
      <pivotArea field="0" type="button" dataOnly="0" labelOnly="1" outline="0" axis="axisRow" fieldPosition="0"/>
    </format>
    <format dxfId="176">
      <pivotArea field="2" type="button" dataOnly="0" labelOnly="1" outline="0" axis="axisRow" fieldPosition="1"/>
    </format>
    <format dxfId="175">
      <pivotArea field="3" type="button" dataOnly="0" labelOnly="1" outline="0" axis="axisRow" fieldPosition="2"/>
    </format>
    <format dxfId="174">
      <pivotArea field="4" type="button" dataOnly="0" labelOnly="1" outline="0" axis="axisRow" fieldPosition="3"/>
    </format>
    <format dxfId="173">
      <pivotArea dataOnly="0" labelOnly="1" outline="0" fieldPosition="0">
        <references count="1">
          <reference field="0" count="0"/>
        </references>
      </pivotArea>
    </format>
    <format dxfId="172">
      <pivotArea dataOnly="0" labelOnly="1" outline="0" fieldPosition="0">
        <references count="1">
          <reference field="0" count="0" defaultSubtotal="1"/>
        </references>
      </pivotArea>
    </format>
    <format dxfId="171">
      <pivotArea dataOnly="0" labelOnly="1" grandRow="1" outline="0" fieldPosition="0"/>
    </format>
    <format dxfId="170">
      <pivotArea dataOnly="0" labelOnly="1" outline="0" fieldPosition="0">
        <references count="2">
          <reference field="0" count="1" selected="0">
            <x v="0"/>
          </reference>
          <reference field="2" count="0"/>
        </references>
      </pivotArea>
    </format>
    <format dxfId="169">
      <pivotArea dataOnly="0" labelOnly="1" outline="0" fieldPosition="0">
        <references count="2">
          <reference field="0" count="1" selected="0">
            <x v="1"/>
          </reference>
          <reference field="2" count="0"/>
        </references>
      </pivotArea>
    </format>
    <format dxfId="168">
      <pivotArea dataOnly="0" labelOnly="1" outline="0" fieldPosition="0">
        <references count="3">
          <reference field="0" count="1" selected="0">
            <x v="0"/>
          </reference>
          <reference field="2" count="0" selected="0"/>
          <reference field="3" count="0"/>
        </references>
      </pivotArea>
    </format>
    <format dxfId="167">
      <pivotArea dataOnly="0" labelOnly="1" outline="0" fieldPosition="0">
        <references count="3">
          <reference field="0" count="1" selected="0">
            <x v="1"/>
          </reference>
          <reference field="2" count="0" selected="0"/>
          <reference field="3" count="0"/>
        </references>
      </pivotArea>
    </format>
    <format dxfId="166">
      <pivotArea dataOnly="0" labelOnly="1" outline="0" fieldPosition="0">
        <references count="4">
          <reference field="0" count="1" selected="0">
            <x v="0"/>
          </reference>
          <reference field="2" count="0" selected="0"/>
          <reference field="3" count="0" selected="0"/>
          <reference field="4" count="1">
            <x v="1"/>
          </reference>
        </references>
      </pivotArea>
    </format>
    <format dxfId="165">
      <pivotArea dataOnly="0" labelOnly="1" outline="0" fieldPosition="0">
        <references count="4">
          <reference field="0" count="1" selected="0">
            <x v="1"/>
          </reference>
          <reference field="2" count="0" selected="0"/>
          <reference field="3" count="0" selected="0"/>
          <reference field="4" count="1">
            <x v="0"/>
          </reference>
        </references>
      </pivotArea>
    </format>
    <format dxfId="164">
      <pivotArea dataOnly="0" labelOnly="1" outline="0" fieldPosition="0">
        <references count="1">
          <reference field="4294967294" count="4">
            <x v="0"/>
            <x v="1"/>
            <x v="2"/>
            <x v="3"/>
          </reference>
        </references>
      </pivotArea>
    </format>
    <format dxfId="163">
      <pivotArea type="all" dataOnly="0" outline="0" fieldPosition="0"/>
    </format>
  </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500-000001000000}" name="PivotTable3" cacheId="1" applyNumberFormats="0" applyBorderFormats="0" applyFontFormats="0" applyPatternFormats="0" applyAlignmentFormats="0" applyWidthHeightFormats="1" dataCaption="  " updatedVersion="8" minRefreshableVersion="3" itemPrintTitles="1" createdVersion="5" indent="0" compact="0" compactData="0" gridDropZones="1" multipleFieldFilters="0">
  <location ref="K12:S18" firstHeaderRow="1" firstDataRow="2" firstDataCol="4"/>
  <pivotFields count="19">
    <pivotField axis="axisRow" compact="0" outline="0" showAll="0">
      <items count="3">
        <item x="0"/>
        <item x="1"/>
        <item t="default"/>
      </items>
    </pivotField>
    <pivotField compact="0" outline="0" showAll="0"/>
    <pivotField axis="axisRow" compact="0" outline="0" showAll="0" sortType="ascending" defaultSubtotal="0">
      <items count="1">
        <item sd="0" x="0"/>
      </items>
    </pivotField>
    <pivotField axis="axisRow" compact="0" outline="0" showAll="0" defaultSubtotal="0">
      <items count="1">
        <item x="0"/>
      </items>
    </pivotField>
    <pivotField axis="axisRow" compact="0" outline="0" showAll="0" defaultSubtotal="0">
      <items count="3">
        <item x="1"/>
        <item x="0"/>
        <item m="1" x="2"/>
      </items>
    </pivotField>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dataField="1" compact="0" outline="0" showAll="0"/>
    <pivotField dataField="1" compact="0" outline="0" showAll="0"/>
    <pivotField dataField="1" compact="0" outline="0" showAll="0"/>
    <pivotField dataField="1" compact="0" outline="0" showAll="0"/>
    <pivotField dataField="1" compact="0" outline="0" showAll="0" defaultSubtotal="0"/>
  </pivotFields>
  <rowFields count="4">
    <field x="0"/>
    <field x="2"/>
    <field x="3"/>
    <field x="4"/>
  </rowFields>
  <rowItems count="5">
    <i>
      <x/>
      <x/>
    </i>
    <i t="default">
      <x/>
    </i>
    <i>
      <x v="1"/>
      <x/>
    </i>
    <i t="default">
      <x v="1"/>
    </i>
    <i t="grand">
      <x/>
    </i>
  </rowItems>
  <colFields count="1">
    <field x="-2"/>
  </colFields>
  <colItems count="5">
    <i>
      <x/>
    </i>
    <i i="1">
      <x v="1"/>
    </i>
    <i i="2">
      <x v="2"/>
    </i>
    <i i="3">
      <x v="3"/>
    </i>
    <i i="4">
      <x v="4"/>
    </i>
  </colItems>
  <dataFields count="5">
    <dataField name="Sum of FY2024" fld="14" baseField="0" baseItem="0"/>
    <dataField name="Sum of FY2025" fld="15" baseField="0" baseItem="0"/>
    <dataField name="Sum of FY2026" fld="16" baseField="0" baseItem="0"/>
    <dataField name="Sum of FY2027" fld="17" baseField="0" baseItem="0"/>
    <dataField name=" Total " fld="18" baseField="2" baseItem="0" numFmtId="3"/>
  </dataFields>
  <formats count="37">
    <format dxfId="291">
      <pivotArea type="all" dataOnly="0" outline="0" fieldPosition="0"/>
    </format>
    <format dxfId="290">
      <pivotArea outline="0" collapsedLevelsAreSubtotals="1" fieldPosition="0"/>
    </format>
    <format dxfId="289">
      <pivotArea dataOnly="0" labelOnly="1" grandRow="1" outline="0" fieldPosition="0"/>
    </format>
    <format dxfId="288">
      <pivotArea outline="0" fieldPosition="0">
        <references count="1">
          <reference field="4294967294" count="1">
            <x v="4"/>
          </reference>
        </references>
      </pivotArea>
    </format>
    <format dxfId="287">
      <pivotArea dataOnly="0" outline="0" fieldPosition="0">
        <references count="1">
          <reference field="4294967294" count="1">
            <x v="4"/>
          </reference>
        </references>
      </pivotArea>
    </format>
    <format dxfId="286">
      <pivotArea dataOnly="0" labelOnly="1" outline="0" fieldPosition="0">
        <references count="1">
          <reference field="0" count="1">
            <x v="0"/>
          </reference>
        </references>
      </pivotArea>
    </format>
    <format dxfId="285">
      <pivotArea dataOnly="0" labelOnly="1" outline="0" offset="A256" fieldPosition="0">
        <references count="1">
          <reference field="0" count="1" defaultSubtotal="1">
            <x v="0"/>
          </reference>
        </references>
      </pivotArea>
    </format>
    <format dxfId="284">
      <pivotArea dataOnly="0" labelOnly="1" outline="0" fieldPosition="0">
        <references count="1">
          <reference field="0" count="1">
            <x v="1"/>
          </reference>
        </references>
      </pivotArea>
    </format>
    <format dxfId="283">
      <pivotArea dataOnly="0" labelOnly="1" outline="0" offset="A256" fieldPosition="0">
        <references count="1">
          <reference field="0" count="1" defaultSubtotal="1">
            <x v="1"/>
          </reference>
        </references>
      </pivotArea>
    </format>
    <format dxfId="282">
      <pivotArea outline="0" fieldPosition="0">
        <references count="1">
          <reference field="4294967294" count="1" selected="0">
            <x v="4"/>
          </reference>
        </references>
      </pivotArea>
    </format>
    <format dxfId="281">
      <pivotArea outline="0" collapsedLevelsAreSubtotals="1" fieldPosition="0"/>
    </format>
    <format dxfId="280">
      <pivotArea dataOnly="0" labelOnly="1" outline="0" fieldPosition="0">
        <references count="1">
          <reference field="4294967294" count="0"/>
        </references>
      </pivotArea>
    </format>
    <format dxfId="279">
      <pivotArea type="all" dataOnly="0" outline="0" fieldPosition="0"/>
    </format>
    <format dxfId="278">
      <pivotArea outline="0" fieldPosition="0">
        <references count="1">
          <reference field="0" count="0" selected="0" defaultSubtotal="1"/>
        </references>
      </pivotArea>
    </format>
    <format dxfId="277">
      <pivotArea dataOnly="0" labelOnly="1" outline="0" fieldPosition="0">
        <references count="1">
          <reference field="0" count="0"/>
        </references>
      </pivotArea>
    </format>
    <format dxfId="276">
      <pivotArea dataOnly="0" labelOnly="1" outline="0" fieldPosition="0">
        <references count="1">
          <reference field="0" count="0" defaultSubtotal="1"/>
        </references>
      </pivotArea>
    </format>
    <format dxfId="275">
      <pivotArea dataOnly="0" labelOnly="1" outline="0" fieldPosition="0">
        <references count="2">
          <reference field="0" count="1" selected="0">
            <x v="0"/>
          </reference>
          <reference field="2" count="0"/>
        </references>
      </pivotArea>
    </format>
    <format dxfId="274">
      <pivotArea dataOnly="0" labelOnly="1" outline="0" fieldPosition="0">
        <references count="2">
          <reference field="0" count="1" selected="0">
            <x v="1"/>
          </reference>
          <reference field="2" count="0"/>
        </references>
      </pivotArea>
    </format>
    <format dxfId="273">
      <pivotArea outline="0" collapsedLevelsAreSubtotals="1" fieldPosition="0"/>
    </format>
    <format dxfId="272">
      <pivotArea field="-2" type="button" dataOnly="0" labelOnly="1" outline="0" axis="axisCol" fieldPosition="0"/>
    </format>
    <format dxfId="271">
      <pivotArea type="topRight" dataOnly="0" labelOnly="1" outline="0" fieldPosition="0"/>
    </format>
    <format dxfId="270">
      <pivotArea dataOnly="0" labelOnly="1" outline="0" fieldPosition="0">
        <references count="1">
          <reference field="4294967294" count="1">
            <x v="4"/>
          </reference>
        </references>
      </pivotArea>
    </format>
    <format dxfId="269">
      <pivotArea type="all" dataOnly="0" outline="0" fieldPosition="0"/>
    </format>
    <format dxfId="268">
      <pivotArea outline="0" collapsedLevelsAreSubtotals="1" fieldPosition="0"/>
    </format>
    <format dxfId="267">
      <pivotArea type="origin" dataOnly="0" labelOnly="1" outline="0" fieldPosition="0"/>
    </format>
    <format dxfId="266">
      <pivotArea field="-2" type="button" dataOnly="0" labelOnly="1" outline="0" axis="axisCol" fieldPosition="0"/>
    </format>
    <format dxfId="265">
      <pivotArea type="topRight" dataOnly="0" labelOnly="1" outline="0" fieldPosition="0"/>
    </format>
    <format dxfId="264">
      <pivotArea field="0" type="button" dataOnly="0" labelOnly="1" outline="0" axis="axisRow" fieldPosition="0"/>
    </format>
    <format dxfId="263">
      <pivotArea field="2" type="button" dataOnly="0" labelOnly="1" outline="0" axis="axisRow" fieldPosition="1"/>
    </format>
    <format dxfId="262">
      <pivotArea field="3" type="button" dataOnly="0" labelOnly="1" outline="0" axis="axisRow" fieldPosition="2"/>
    </format>
    <format dxfId="261">
      <pivotArea field="4" type="button" dataOnly="0" labelOnly="1" outline="0" axis="axisRow" fieldPosition="3"/>
    </format>
    <format dxfId="260">
      <pivotArea dataOnly="0" labelOnly="1" outline="0" fieldPosition="0">
        <references count="1">
          <reference field="0" count="0"/>
        </references>
      </pivotArea>
    </format>
    <format dxfId="259">
      <pivotArea dataOnly="0" labelOnly="1" outline="0" fieldPosition="0">
        <references count="1">
          <reference field="0" count="0" defaultSubtotal="1"/>
        </references>
      </pivotArea>
    </format>
    <format dxfId="258">
      <pivotArea dataOnly="0" labelOnly="1" grandRow="1" outline="0" fieldPosition="0"/>
    </format>
    <format dxfId="257">
      <pivotArea dataOnly="0" labelOnly="1" outline="0" fieldPosition="0">
        <references count="2">
          <reference field="0" count="1" selected="0">
            <x v="0"/>
          </reference>
          <reference field="2" count="0"/>
        </references>
      </pivotArea>
    </format>
    <format dxfId="256">
      <pivotArea dataOnly="0" labelOnly="1" outline="0" fieldPosition="0">
        <references count="2">
          <reference field="0" count="1" selected="0">
            <x v="1"/>
          </reference>
          <reference field="2" count="0"/>
        </references>
      </pivotArea>
    </format>
    <format dxfId="255">
      <pivotArea dataOnly="0" labelOnly="1" outline="0" fieldPosition="0">
        <references count="1">
          <reference field="4294967294" count="1">
            <x v="4"/>
          </reference>
        </references>
      </pivotArea>
    </format>
  </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PivotTable1" cacheId="0" applyNumberFormats="0" applyBorderFormats="0" applyFontFormats="0" applyPatternFormats="0" applyAlignmentFormats="0" applyWidthHeightFormats="1" dataCaption=" " updatedVersion="8" minRefreshableVersion="3" itemPrintTitles="1" createdVersion="5" indent="0" compact="0" compactData="0" gridDropZones="1" multipleFieldFilters="0">
  <location ref="A12:E16" firstHeaderRow="1" firstDataRow="2" firstDataCol="1"/>
  <pivotFields count="12">
    <pivotField compact="0" outline="0" showAll="0"/>
    <pivotField compact="0" outline="0" showAll="0"/>
    <pivotField compact="0" outline="0" showAll="0"/>
    <pivotField compact="0" outline="0" showAll="0"/>
    <pivotField axis="axisRow" compact="0" outline="0" showAll="0">
      <items count="4">
        <item x="1"/>
        <item x="0"/>
        <item m="1" x="2"/>
        <item t="default"/>
      </items>
    </pivotField>
    <pivotField compact="0" outline="0" showAll="0" defaultSubtotal="0"/>
    <pivotField compact="0" outline="0" showAll="0"/>
    <pivotField compact="0" outline="0" showAll="0"/>
    <pivotField dataField="1" compact="0" outline="0" showAll="0"/>
    <pivotField dataField="1" compact="0" outline="0" showAll="0"/>
    <pivotField dataField="1" compact="0" outline="0" showAll="0"/>
    <pivotField dataField="1" compact="0" outline="0" showAll="0"/>
  </pivotFields>
  <rowFields count="1">
    <field x="4"/>
  </rowFields>
  <rowItems count="3">
    <i>
      <x/>
    </i>
    <i>
      <x v="1"/>
    </i>
    <i t="grand">
      <x/>
    </i>
  </rowItems>
  <colFields count="1">
    <field x="-2"/>
  </colFields>
  <colItems count="4">
    <i>
      <x/>
    </i>
    <i i="1">
      <x v="1"/>
    </i>
    <i i="2">
      <x v="2"/>
    </i>
    <i i="3">
      <x v="3"/>
    </i>
  </colItems>
  <dataFields count="4">
    <dataField name=" Year 1" fld="8" baseField="2" baseItem="2" numFmtId="3"/>
    <dataField name=" Year 2" fld="9" baseField="2" baseItem="2" numFmtId="3"/>
    <dataField name=" Year 3" fld="10" baseField="2" baseItem="2" numFmtId="3"/>
    <dataField name=" Total" fld="11" baseField="2" baseItem="2" numFmtId="3"/>
  </dataFields>
  <formats count="51">
    <format dxfId="137">
      <pivotArea dataOnly="0" labelOnly="1" outline="0" fieldPosition="0">
        <references count="1">
          <reference field="4294967294" count="4">
            <x v="0"/>
            <x v="1"/>
            <x v="2"/>
            <x v="3"/>
          </reference>
        </references>
      </pivotArea>
    </format>
    <format dxfId="136">
      <pivotArea dataOnly="0" labelOnly="1" outline="0" fieldPosition="0">
        <references count="1">
          <reference field="4294967294" count="4">
            <x v="0"/>
            <x v="1"/>
            <x v="2"/>
            <x v="3"/>
          </reference>
        </references>
      </pivotArea>
    </format>
    <format dxfId="135">
      <pivotArea outline="0" fieldPosition="0">
        <references count="1">
          <reference field="4294967294" count="1">
            <x v="0"/>
          </reference>
        </references>
      </pivotArea>
    </format>
    <format dxfId="134">
      <pivotArea outline="0" fieldPosition="0">
        <references count="1">
          <reference field="4294967294" count="1">
            <x v="1"/>
          </reference>
        </references>
      </pivotArea>
    </format>
    <format dxfId="133">
      <pivotArea outline="0" fieldPosition="0">
        <references count="1">
          <reference field="4294967294" count="1">
            <x v="2"/>
          </reference>
        </references>
      </pivotArea>
    </format>
    <format dxfId="132">
      <pivotArea outline="0" fieldPosition="0">
        <references count="1">
          <reference field="4294967294" count="1">
            <x v="3"/>
          </reference>
        </references>
      </pivotArea>
    </format>
    <format dxfId="131">
      <pivotArea outline="0" collapsedLevelsAreSubtotals="1" fieldPosition="0">
        <references count="1">
          <reference field="4294967294" count="1" selected="0">
            <x v="0"/>
          </reference>
        </references>
      </pivotArea>
    </format>
    <format dxfId="130">
      <pivotArea field="-2" type="button" dataOnly="0" labelOnly="1" outline="0" axis="axisCol" fieldPosition="0"/>
    </format>
    <format dxfId="129">
      <pivotArea dataOnly="0" labelOnly="1" outline="0" fieldPosition="0">
        <references count="1">
          <reference field="4294967294" count="1">
            <x v="0"/>
          </reference>
        </references>
      </pivotArea>
    </format>
    <format dxfId="128">
      <pivotArea dataOnly="0" outline="0" fieldPosition="0">
        <references count="1">
          <reference field="4" count="0" defaultSubtotal="1"/>
        </references>
      </pivotArea>
    </format>
    <format dxfId="127">
      <pivotArea dataOnly="0" labelOnly="1" outline="0" fieldPosition="0">
        <references count="1">
          <reference field="4294967294" count="4">
            <x v="0"/>
            <x v="1"/>
            <x v="2"/>
            <x v="3"/>
          </reference>
        </references>
      </pivotArea>
    </format>
    <format dxfId="126">
      <pivotArea outline="0" collapsedLevelsAreSubtotals="1" fieldPosition="0"/>
    </format>
    <format dxfId="125">
      <pivotArea field="4" type="button" dataOnly="0" labelOnly="1" outline="0" axis="axisRow" fieldPosition="0"/>
    </format>
    <format dxfId="124">
      <pivotArea dataOnly="0" labelOnly="1" outline="0" fieldPosition="0">
        <references count="1">
          <reference field="4" count="0"/>
        </references>
      </pivotArea>
    </format>
    <format dxfId="123">
      <pivotArea dataOnly="0" labelOnly="1" grandRow="1" outline="0" fieldPosition="0"/>
    </format>
    <format dxfId="122">
      <pivotArea dataOnly="0" labelOnly="1" outline="0" fieldPosition="0">
        <references count="1">
          <reference field="4294967294" count="4">
            <x v="0"/>
            <x v="1"/>
            <x v="2"/>
            <x v="3"/>
          </reference>
        </references>
      </pivotArea>
    </format>
    <format dxfId="121">
      <pivotArea field="-2" type="button" dataOnly="0" labelOnly="1" outline="0" axis="axisCol" fieldPosition="0"/>
    </format>
    <format dxfId="120">
      <pivotArea type="topRight" dataOnly="0" labelOnly="1" outline="0" fieldPosition="0"/>
    </format>
    <format dxfId="119">
      <pivotArea type="origin" dataOnly="0" labelOnly="1" outline="0" fieldPosition="0"/>
    </format>
    <format dxfId="118">
      <pivotArea outline="0" fieldPosition="0">
        <references count="1">
          <reference field="4" count="0" selected="0"/>
        </references>
      </pivotArea>
    </format>
    <format dxfId="117">
      <pivotArea dataOnly="0" labelOnly="1" outline="0" fieldPosition="0">
        <references count="1">
          <reference field="4" count="0"/>
        </references>
      </pivotArea>
    </format>
    <format dxfId="116">
      <pivotArea outline="0" collapsedLevelsAreSubtotals="1" fieldPosition="0"/>
    </format>
    <format dxfId="115">
      <pivotArea type="all" dataOnly="0" outline="0" fieldPosition="0"/>
    </format>
    <format dxfId="114">
      <pivotArea outline="0" collapsedLevelsAreSubtotals="1" fieldPosition="0"/>
    </format>
    <format dxfId="113">
      <pivotArea type="origin" dataOnly="0" labelOnly="1" outline="0" fieldPosition="0"/>
    </format>
    <format dxfId="112">
      <pivotArea field="-2" type="button" dataOnly="0" labelOnly="1" outline="0" axis="axisCol" fieldPosition="0"/>
    </format>
    <format dxfId="111">
      <pivotArea type="topRight" dataOnly="0" labelOnly="1" outline="0" fieldPosition="0"/>
    </format>
    <format dxfId="110">
      <pivotArea field="4" type="button" dataOnly="0" labelOnly="1" outline="0" axis="axisRow" fieldPosition="0"/>
    </format>
    <format dxfId="109">
      <pivotArea dataOnly="0" labelOnly="1" outline="0" fieldPosition="0">
        <references count="1">
          <reference field="4" count="0"/>
        </references>
      </pivotArea>
    </format>
    <format dxfId="108">
      <pivotArea dataOnly="0" labelOnly="1" grandRow="1" outline="0" fieldPosition="0"/>
    </format>
    <format dxfId="107">
      <pivotArea dataOnly="0" labelOnly="1" outline="0" fieldPosition="0">
        <references count="1">
          <reference field="4294967294" count="4">
            <x v="0"/>
            <x v="1"/>
            <x v="2"/>
            <x v="3"/>
          </reference>
        </references>
      </pivotArea>
    </format>
    <format dxfId="106">
      <pivotArea type="all" dataOnly="0" outline="0" fieldPosition="0"/>
    </format>
    <format dxfId="105">
      <pivotArea outline="0" collapsedLevelsAreSubtotals="1" fieldPosition="0"/>
    </format>
    <format dxfId="104">
      <pivotArea type="origin" dataOnly="0" labelOnly="1" outline="0" fieldPosition="0"/>
    </format>
    <format dxfId="103">
      <pivotArea field="-2" type="button" dataOnly="0" labelOnly="1" outline="0" axis="axisCol" fieldPosition="0"/>
    </format>
    <format dxfId="102">
      <pivotArea type="topRight" dataOnly="0" labelOnly="1" outline="0" fieldPosition="0"/>
    </format>
    <format dxfId="101">
      <pivotArea field="4" type="button" dataOnly="0" labelOnly="1" outline="0" axis="axisRow" fieldPosition="0"/>
    </format>
    <format dxfId="100">
      <pivotArea dataOnly="0" labelOnly="1" outline="0" fieldPosition="0">
        <references count="1">
          <reference field="4" count="0"/>
        </references>
      </pivotArea>
    </format>
    <format dxfId="99">
      <pivotArea dataOnly="0" labelOnly="1" grandRow="1" outline="0" fieldPosition="0"/>
    </format>
    <format dxfId="98">
      <pivotArea dataOnly="0" labelOnly="1" outline="0" fieldPosition="0">
        <references count="1">
          <reference field="4294967294" count="4">
            <x v="0"/>
            <x v="1"/>
            <x v="2"/>
            <x v="3"/>
          </reference>
        </references>
      </pivotArea>
    </format>
    <format dxfId="97">
      <pivotArea type="all" dataOnly="0" outline="0" fieldPosition="0"/>
    </format>
    <format dxfId="96">
      <pivotArea type="all" dataOnly="0" outline="0" fieldPosition="0"/>
    </format>
    <format dxfId="95">
      <pivotArea outline="0" collapsedLevelsAreSubtotals="1" fieldPosition="0"/>
    </format>
    <format dxfId="94">
      <pivotArea type="origin" dataOnly="0" labelOnly="1" outline="0" fieldPosition="0"/>
    </format>
    <format dxfId="93">
      <pivotArea field="-2" type="button" dataOnly="0" labelOnly="1" outline="0" axis="axisCol" fieldPosition="0"/>
    </format>
    <format dxfId="92">
      <pivotArea type="topRight" dataOnly="0" labelOnly="1" outline="0" fieldPosition="0"/>
    </format>
    <format dxfId="91">
      <pivotArea field="4" type="button" dataOnly="0" labelOnly="1" outline="0" axis="axisRow" fieldPosition="0"/>
    </format>
    <format dxfId="90">
      <pivotArea dataOnly="0" labelOnly="1" outline="0" fieldPosition="0">
        <references count="1">
          <reference field="4" count="0"/>
        </references>
      </pivotArea>
    </format>
    <format dxfId="89">
      <pivotArea dataOnly="0" labelOnly="1" grandRow="1" outline="0" fieldPosition="0"/>
    </format>
    <format dxfId="88">
      <pivotArea dataOnly="0" labelOnly="1" outline="0" fieldPosition="0">
        <references count="1">
          <reference field="4294967294" count="4">
            <x v="0"/>
            <x v="1"/>
            <x v="2"/>
            <x v="3"/>
          </reference>
        </references>
      </pivotArea>
    </format>
    <format dxfId="87">
      <pivotArea type="all" dataOnly="0" outline="0"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600-000001000000}" name="PivotTable2" cacheId="1" applyNumberFormats="0" applyBorderFormats="0" applyFontFormats="0" applyPatternFormats="0" applyAlignmentFormats="0" applyWidthHeightFormats="1" dataCaption=" " updatedVersion="8" minRefreshableVersion="3" itemPrintTitles="1" createdVersion="5" indent="0" compact="0" compactData="0" gridDropZones="1" multipleFieldFilters="0">
  <location ref="I12:N16" firstHeaderRow="1" firstDataRow="2" firstDataCol="1"/>
  <pivotFields count="19">
    <pivotField compact="0" outline="0" showAll="0"/>
    <pivotField compact="0" outline="0" showAll="0"/>
    <pivotField compact="0" outline="0" showAll="0" sortType="ascending"/>
    <pivotField compact="0" outline="0" showAll="0"/>
    <pivotField axis="axisRow" compact="0" outline="0" showAll="0">
      <items count="4">
        <item x="1"/>
        <item x="0"/>
        <item m="1" x="2"/>
        <item t="default"/>
      </items>
    </pivotField>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dataField="1" compact="0" outline="0" showAll="0"/>
    <pivotField dataField="1" compact="0" outline="0" showAll="0"/>
    <pivotField dataField="1" compact="0" outline="0" showAll="0"/>
    <pivotField dataField="1" compact="0" outline="0" showAll="0"/>
    <pivotField dataField="1" compact="0" outline="0" showAll="0" defaultSubtotal="0"/>
  </pivotFields>
  <rowFields count="1">
    <field x="4"/>
  </rowFields>
  <rowItems count="3">
    <i>
      <x/>
    </i>
    <i>
      <x v="1"/>
    </i>
    <i t="grand">
      <x/>
    </i>
  </rowItems>
  <colFields count="1">
    <field x="-2"/>
  </colFields>
  <colItems count="5">
    <i>
      <x/>
    </i>
    <i i="1">
      <x v="1"/>
    </i>
    <i i="2">
      <x v="2"/>
    </i>
    <i i="3">
      <x v="3"/>
    </i>
    <i i="4">
      <x v="4"/>
    </i>
  </colItems>
  <dataFields count="5">
    <dataField name=" Total " fld="18" baseField="4" baseItem="4" numFmtId="3"/>
    <dataField name="Sum of FY2024" fld="14" baseField="0" baseItem="0"/>
    <dataField name="Sum of FY2025" fld="15" baseField="0" baseItem="0"/>
    <dataField name="Sum of FY2026" fld="16" baseField="0" baseItem="0"/>
    <dataField name="Sum of FY2027" fld="17" baseField="0" baseItem="0"/>
  </dataFields>
  <formats count="25">
    <format dxfId="162">
      <pivotArea type="all" dataOnly="0" outline="0" fieldPosition="0"/>
    </format>
    <format dxfId="161">
      <pivotArea outline="0" collapsedLevelsAreSubtotals="1" fieldPosition="0"/>
    </format>
    <format dxfId="160">
      <pivotArea dataOnly="0" labelOnly="1" grandRow="1" outline="0" fieldPosition="0"/>
    </format>
    <format dxfId="159">
      <pivotArea outline="0" fieldPosition="0">
        <references count="1">
          <reference field="4294967294" count="1">
            <x v="0"/>
          </reference>
        </references>
      </pivotArea>
    </format>
    <format dxfId="158">
      <pivotArea dataOnly="0" outline="0" fieldPosition="0">
        <references count="1">
          <reference field="4" count="0" defaultSubtotal="1"/>
        </references>
      </pivotArea>
    </format>
    <format dxfId="157">
      <pivotArea type="all" dataOnly="0" outline="0" fieldPosition="0"/>
    </format>
    <format dxfId="156">
      <pivotArea outline="0" fieldPosition="0">
        <references count="1">
          <reference field="4" count="0" selected="0"/>
        </references>
      </pivotArea>
    </format>
    <format dxfId="155">
      <pivotArea dataOnly="0" labelOnly="1" outline="0" fieldPosition="0">
        <references count="1">
          <reference field="4" count="0"/>
        </references>
      </pivotArea>
    </format>
    <format dxfId="154">
      <pivotArea field="-2" type="button" dataOnly="0" labelOnly="1" outline="0" axis="axisCol" fieldPosition="0"/>
    </format>
    <format dxfId="153">
      <pivotArea type="topRight" dataOnly="0" labelOnly="1" outline="0" fieldPosition="0"/>
    </format>
    <format dxfId="152">
      <pivotArea dataOnly="0" labelOnly="1" outline="0" fieldPosition="0">
        <references count="1">
          <reference field="4294967294" count="1">
            <x v="0"/>
          </reference>
        </references>
      </pivotArea>
    </format>
    <format dxfId="151">
      <pivotArea outline="0" fieldPosition="0">
        <references count="1">
          <reference field="4294967294" count="1" selected="0">
            <x v="0"/>
          </reference>
        </references>
      </pivotArea>
    </format>
    <format dxfId="150">
      <pivotArea type="topRight" dataOnly="0" labelOnly="1" outline="0" offset="E1" fieldPosition="0"/>
    </format>
    <format dxfId="149">
      <pivotArea dataOnly="0" labelOnly="1" outline="0" fieldPosition="0">
        <references count="1">
          <reference field="4294967294" count="1">
            <x v="0"/>
          </reference>
        </references>
      </pivotArea>
    </format>
    <format dxfId="148">
      <pivotArea outline="0" collapsedLevelsAreSubtotals="1" fieldPosition="0"/>
    </format>
    <format dxfId="147">
      <pivotArea type="all" dataOnly="0" outline="0" fieldPosition="0"/>
    </format>
    <format dxfId="146">
      <pivotArea outline="0" collapsedLevelsAreSubtotals="1" fieldPosition="0"/>
    </format>
    <format dxfId="145">
      <pivotArea type="origin" dataOnly="0" labelOnly="1" outline="0" fieldPosition="0"/>
    </format>
    <format dxfId="144">
      <pivotArea field="-2" type="button" dataOnly="0" labelOnly="1" outline="0" axis="axisCol" fieldPosition="0"/>
    </format>
    <format dxfId="143">
      <pivotArea type="topRight" dataOnly="0" labelOnly="1" outline="0" fieldPosition="0"/>
    </format>
    <format dxfId="142">
      <pivotArea field="4" type="button" dataOnly="0" labelOnly="1" outline="0" axis="axisRow" fieldPosition="0"/>
    </format>
    <format dxfId="141">
      <pivotArea dataOnly="0" labelOnly="1" outline="0" fieldPosition="0">
        <references count="1">
          <reference field="4" count="0"/>
        </references>
      </pivotArea>
    </format>
    <format dxfId="140">
      <pivotArea dataOnly="0" labelOnly="1" grandRow="1" outline="0" fieldPosition="0"/>
    </format>
    <format dxfId="139">
      <pivotArea dataOnly="0" labelOnly="1" outline="0" fieldPosition="0">
        <references count="1">
          <reference field="4294967294" count="1">
            <x v="0"/>
          </reference>
        </references>
      </pivotArea>
    </format>
    <format dxfId="138">
      <pivotArea type="all" dataOnly="0" outline="0"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PivotTable4" cacheId="0" applyNumberFormats="0" applyBorderFormats="0" applyFontFormats="0" applyPatternFormats="0" applyAlignmentFormats="0" applyWidthHeightFormats="1" dataCaption=" " updatedVersion="8" minRefreshableVersion="3" itemPrintTitles="1" createdVersion="5" indent="0" compact="0" compactData="0" gridDropZones="1" multipleFieldFilters="0">
  <location ref="A12:E16" firstHeaderRow="1" firstDataRow="2" firstDataCol="1"/>
  <pivotFields count="12">
    <pivotField compact="0" outline="0" showAll="0"/>
    <pivotField compact="0" outline="0" showAll="0"/>
    <pivotField compact="0" outline="0" showAll="0" sortType="ascending"/>
    <pivotField compact="0" outline="0" showAll="0"/>
    <pivotField compact="0" outline="0" showAll="0" defaultSubtotal="0"/>
    <pivotField axis="axisRow" compact="0" outline="0" showAll="0">
      <items count="3">
        <item x="1"/>
        <item x="0"/>
        <item t="default"/>
      </items>
    </pivotField>
    <pivotField compact="0" outline="0" showAll="0"/>
    <pivotField compact="0" outline="0" showAll="0"/>
    <pivotField dataField="1" compact="0" outline="0" showAll="0"/>
    <pivotField dataField="1" compact="0" outline="0" showAll="0"/>
    <pivotField dataField="1" compact="0" outline="0" showAll="0"/>
    <pivotField dataField="1" compact="0" outline="0" showAll="0"/>
  </pivotFields>
  <rowFields count="1">
    <field x="5"/>
  </rowFields>
  <rowItems count="3">
    <i>
      <x/>
    </i>
    <i>
      <x v="1"/>
    </i>
    <i t="grand">
      <x/>
    </i>
  </rowItems>
  <colFields count="1">
    <field x="-2"/>
  </colFields>
  <colItems count="4">
    <i>
      <x/>
    </i>
    <i i="1">
      <x v="1"/>
    </i>
    <i i="2">
      <x v="2"/>
    </i>
    <i i="3">
      <x v="3"/>
    </i>
  </colItems>
  <dataFields count="4">
    <dataField name=" Year 1" fld="8" baseField="2" baseItem="2" numFmtId="3"/>
    <dataField name=" Year 2" fld="9" baseField="2" baseItem="2" numFmtId="3"/>
    <dataField name=" Year 3" fld="10" baseField="2" baseItem="2" numFmtId="3"/>
    <dataField name=" Total" fld="11" baseField="2" baseItem="2" numFmtId="3"/>
  </dataFields>
  <formats count="24">
    <format dxfId="61">
      <pivotArea dataOnly="0" labelOnly="1" outline="0" fieldPosition="0">
        <references count="1">
          <reference field="4294967294" count="4">
            <x v="0"/>
            <x v="1"/>
            <x v="2"/>
            <x v="3"/>
          </reference>
        </references>
      </pivotArea>
    </format>
    <format dxfId="60">
      <pivotArea dataOnly="0" labelOnly="1" outline="0" fieldPosition="0">
        <references count="1">
          <reference field="4294967294" count="4">
            <x v="0"/>
            <x v="1"/>
            <x v="2"/>
            <x v="3"/>
          </reference>
        </references>
      </pivotArea>
    </format>
    <format dxfId="59">
      <pivotArea outline="0" fieldPosition="0">
        <references count="1">
          <reference field="4294967294" count="1">
            <x v="0"/>
          </reference>
        </references>
      </pivotArea>
    </format>
    <format dxfId="58">
      <pivotArea outline="0" fieldPosition="0">
        <references count="1">
          <reference field="4294967294" count="1">
            <x v="1"/>
          </reference>
        </references>
      </pivotArea>
    </format>
    <format dxfId="57">
      <pivotArea outline="0" fieldPosition="0">
        <references count="1">
          <reference field="4294967294" count="1">
            <x v="2"/>
          </reference>
        </references>
      </pivotArea>
    </format>
    <format dxfId="56">
      <pivotArea outline="0" fieldPosition="0">
        <references count="1">
          <reference field="4294967294" count="1">
            <x v="3"/>
          </reference>
        </references>
      </pivotArea>
    </format>
    <format dxfId="55">
      <pivotArea type="all" dataOnly="0" outline="0" fieldPosition="0"/>
    </format>
    <format dxfId="54">
      <pivotArea outline="0" collapsedLevelsAreSubtotals="1" fieldPosition="0"/>
    </format>
    <format dxfId="53">
      <pivotArea dataOnly="0" labelOnly="1" grandRow="1" outline="0" fieldPosition="0"/>
    </format>
    <format dxfId="52">
      <pivotArea dataOnly="0" labelOnly="1" outline="0" fieldPosition="0">
        <references count="1">
          <reference field="4294967294" count="4">
            <x v="0"/>
            <x v="1"/>
            <x v="2"/>
            <x v="3"/>
          </reference>
        </references>
      </pivotArea>
    </format>
    <format dxfId="51">
      <pivotArea outline="0" fieldPosition="0">
        <references count="1">
          <reference field="5" count="0" selected="0"/>
        </references>
      </pivotArea>
    </format>
    <format dxfId="50">
      <pivotArea outline="0" fieldPosition="0">
        <references count="1">
          <reference field="4294967294" count="1" selected="0">
            <x v="3"/>
          </reference>
        </references>
      </pivotArea>
    </format>
    <format dxfId="49">
      <pivotArea type="topRight" dataOnly="0" labelOnly="1" outline="0" offset="D1" fieldPosition="0"/>
    </format>
    <format dxfId="48">
      <pivotArea dataOnly="0" outline="0" fieldPosition="0">
        <references count="1">
          <reference field="4294967294" count="1">
            <x v="3"/>
          </reference>
        </references>
      </pivotArea>
    </format>
    <format dxfId="47">
      <pivotArea dataOnly="0" labelOnly="1" outline="0" fieldPosition="0">
        <references count="1">
          <reference field="4294967294" count="4">
            <x v="0"/>
            <x v="1"/>
            <x v="2"/>
            <x v="3"/>
          </reference>
        </references>
      </pivotArea>
    </format>
    <format dxfId="46">
      <pivotArea grandRow="1" outline="0" collapsedLevelsAreSubtotals="1" fieldPosition="0"/>
    </format>
    <format dxfId="45">
      <pivotArea outline="0" fieldPosition="0">
        <references count="1">
          <reference field="5" count="0" selected="0"/>
        </references>
      </pivotArea>
    </format>
    <format dxfId="44">
      <pivotArea dataOnly="0" labelOnly="1" outline="0" fieldPosition="0">
        <references count="1">
          <reference field="5" count="0"/>
        </references>
      </pivotArea>
    </format>
    <format dxfId="43">
      <pivotArea outline="0" collapsedLevelsAreSubtotals="1" fieldPosition="0"/>
    </format>
    <format dxfId="42">
      <pivotArea field="5" type="button" dataOnly="0" labelOnly="1" outline="0" axis="axisRow" fieldPosition="0"/>
    </format>
    <format dxfId="41">
      <pivotArea dataOnly="0" labelOnly="1" outline="0" fieldPosition="0">
        <references count="1">
          <reference field="5" count="0"/>
        </references>
      </pivotArea>
    </format>
    <format dxfId="40">
      <pivotArea dataOnly="0" labelOnly="1" grandRow="1" outline="0" fieldPosition="0"/>
    </format>
    <format dxfId="39">
      <pivotArea dataOnly="0" labelOnly="1" outline="0" fieldPosition="0">
        <references count="1">
          <reference field="4294967294" count="4">
            <x v="0"/>
            <x v="1"/>
            <x v="2"/>
            <x v="3"/>
          </reference>
        </references>
      </pivotArea>
    </format>
    <format dxfId="38">
      <pivotArea type="all" dataOnly="0" outline="0"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700-000001000000}" name="PivotTable6" cacheId="1" applyNumberFormats="0" applyBorderFormats="0" applyFontFormats="0" applyPatternFormats="0" applyAlignmentFormats="0" applyWidthHeightFormats="1" dataCaption=" " updatedVersion="8" minRefreshableVersion="3" itemPrintTitles="1" createdVersion="5" indent="0" compact="0" compactData="0" gridDropZones="1" multipleFieldFilters="0">
  <location ref="H12:M16" firstHeaderRow="1" firstDataRow="2" firstDataCol="1"/>
  <pivotFields count="19">
    <pivotField compact="0" outline="0" showAll="0"/>
    <pivotField compact="0" outline="0" showAll="0"/>
    <pivotField compact="0" outline="0" showAll="0" sortType="ascending" defaultSubtotal="0"/>
    <pivotField compact="0" outline="0" showAll="0"/>
    <pivotField compact="0" outline="0" showAll="0" defaultSubtotal="0"/>
    <pivotField axis="axisRow" compact="0" outline="0" showAll="0" defaultSubtotal="0">
      <items count="2">
        <item x="1"/>
        <item x="0"/>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dataField="1" compact="0" outline="0" showAll="0"/>
    <pivotField dataField="1" compact="0" outline="0" showAll="0"/>
    <pivotField dataField="1" compact="0" outline="0" showAll="0"/>
    <pivotField dataField="1" compact="0" outline="0" showAll="0"/>
    <pivotField dataField="1" compact="0" outline="0" showAll="0" defaultSubtotal="0"/>
  </pivotFields>
  <rowFields count="1">
    <field x="5"/>
  </rowFields>
  <rowItems count="3">
    <i>
      <x/>
    </i>
    <i>
      <x v="1"/>
    </i>
    <i t="grand">
      <x/>
    </i>
  </rowItems>
  <colFields count="1">
    <field x="-2"/>
  </colFields>
  <colItems count="5">
    <i>
      <x/>
    </i>
    <i i="1">
      <x v="1"/>
    </i>
    <i i="2">
      <x v="2"/>
    </i>
    <i i="3">
      <x v="3"/>
    </i>
    <i i="4">
      <x v="4"/>
    </i>
  </colItems>
  <dataFields count="5">
    <dataField name=" Total " fld="18" baseField="4" baseItem="4" numFmtId="3"/>
    <dataField name="Sum of FY2024" fld="14" baseField="0" baseItem="0"/>
    <dataField name="Sum of FY2025" fld="15" baseField="0" baseItem="0"/>
    <dataField name="Sum of FY2026" fld="16" baseField="0" baseItem="0"/>
    <dataField name="Sum of FY2027" fld="17" baseField="0" baseItem="0"/>
  </dataFields>
  <formats count="25">
    <format dxfId="86">
      <pivotArea type="all" dataOnly="0" outline="0" fieldPosition="0"/>
    </format>
    <format dxfId="85">
      <pivotArea outline="0" collapsedLevelsAreSubtotals="1" fieldPosition="0"/>
    </format>
    <format dxfId="84">
      <pivotArea dataOnly="0" labelOnly="1" grandRow="1" outline="0" fieldPosition="0"/>
    </format>
    <format dxfId="83">
      <pivotArea outline="0" fieldPosition="0">
        <references count="1">
          <reference field="4294967294" count="1">
            <x v="0"/>
          </reference>
        </references>
      </pivotArea>
    </format>
    <format dxfId="82">
      <pivotArea outline="0" fieldPosition="0">
        <references count="1">
          <reference field="4294967294" count="1" selected="0">
            <x v="0"/>
          </reference>
        </references>
      </pivotArea>
    </format>
    <format dxfId="81">
      <pivotArea type="topRight" dataOnly="0" labelOnly="1" outline="0" offset="E1" fieldPosition="0"/>
    </format>
    <format dxfId="80">
      <pivotArea dataOnly="0" labelOnly="1" outline="0" fieldPosition="0">
        <references count="1">
          <reference field="4294967294" count="1">
            <x v="0"/>
          </reference>
        </references>
      </pivotArea>
    </format>
    <format dxfId="79">
      <pivotArea type="origin" dataOnly="0" labelOnly="1" outline="0" fieldPosition="0"/>
    </format>
    <format dxfId="78">
      <pivotArea field="5" type="button" dataOnly="0" labelOnly="1" outline="0" axis="axisRow" fieldPosition="0"/>
    </format>
    <format dxfId="77">
      <pivotArea dataOnly="0" labelOnly="1" outline="0" fieldPosition="0">
        <references count="1">
          <reference field="5" count="0"/>
        </references>
      </pivotArea>
    </format>
    <format dxfId="76">
      <pivotArea dataOnly="0" labelOnly="1" grandRow="1" outline="0" fieldPosition="0"/>
    </format>
    <format dxfId="75">
      <pivotArea dataOnly="0" labelOnly="1" outline="0" fieldPosition="0">
        <references count="1">
          <reference field="4294967294" count="1">
            <x v="0"/>
          </reference>
        </references>
      </pivotArea>
    </format>
    <format dxfId="74">
      <pivotArea outline="0" collapsedLevelsAreSubtotals="1" fieldPosition="0"/>
    </format>
    <format dxfId="73">
      <pivotArea outline="0" fieldPosition="0">
        <references count="1">
          <reference field="5" count="0" selected="0"/>
        </references>
      </pivotArea>
    </format>
    <format dxfId="72">
      <pivotArea dataOnly="0" labelOnly="1" outline="0" fieldPosition="0">
        <references count="1">
          <reference field="5" count="0"/>
        </references>
      </pivotArea>
    </format>
    <format dxfId="71">
      <pivotArea type="all" dataOnly="0" outline="0" fieldPosition="0"/>
    </format>
    <format dxfId="70">
      <pivotArea outline="0" collapsedLevelsAreSubtotals="1" fieldPosition="0"/>
    </format>
    <format dxfId="69">
      <pivotArea type="origin" dataOnly="0" labelOnly="1" outline="0" fieldPosition="0"/>
    </format>
    <format dxfId="68">
      <pivotArea field="-2" type="button" dataOnly="0" labelOnly="1" outline="0" axis="axisCol" fieldPosition="0"/>
    </format>
    <format dxfId="67">
      <pivotArea type="topRight" dataOnly="0" labelOnly="1" outline="0" fieldPosition="0"/>
    </format>
    <format dxfId="66">
      <pivotArea field="5" type="button" dataOnly="0" labelOnly="1" outline="0" axis="axisRow" fieldPosition="0"/>
    </format>
    <format dxfId="65">
      <pivotArea dataOnly="0" labelOnly="1" outline="0" fieldPosition="0">
        <references count="1">
          <reference field="5" count="0"/>
        </references>
      </pivotArea>
    </format>
    <format dxfId="64">
      <pivotArea dataOnly="0" labelOnly="1" grandRow="1" outline="0" fieldPosition="0"/>
    </format>
    <format dxfId="63">
      <pivotArea dataOnly="0" labelOnly="1" outline="0" fieldPosition="0">
        <references count="1">
          <reference field="4294967294" count="1">
            <x v="0"/>
          </reference>
        </references>
      </pivotArea>
    </format>
    <format dxfId="62">
      <pivotArea type="all" dataOnly="0" outline="0"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PivotTable6" cacheId="1" applyNumberFormats="0" applyBorderFormats="0" applyFontFormats="0" applyPatternFormats="0" applyAlignmentFormats="0" applyWidthHeightFormats="1" dataCaption=" " updatedVersion="8" minRefreshableVersion="3" itemPrintTitles="1" createdVersion="5" indent="0" compact="0" compactData="0" gridDropZones="1" multipleFieldFilters="0">
  <location ref="A12:G19" firstHeaderRow="1" firstDataRow="2" firstDataCol="2"/>
  <pivotFields count="19">
    <pivotField compact="0" outline="0" showAll="0"/>
    <pivotField compact="0" outline="0" showAll="0"/>
    <pivotField compact="0" outline="0" showAll="0" sortType="ascending"/>
    <pivotField compact="0" outline="0" showAll="0"/>
    <pivotField axis="axisRow" compact="0" outline="0" showAll="0">
      <items count="4">
        <item x="1"/>
        <item x="0"/>
        <item m="1" x="2"/>
        <item t="default"/>
      </items>
    </pivotField>
    <pivotField axis="axisRow" compact="0" outline="0" showAll="0" defaultSubtotal="0">
      <items count="2">
        <item x="1"/>
        <item x="0"/>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dataField="1" compact="0" outline="0" showAll="0"/>
    <pivotField dataField="1" compact="0" outline="0" showAll="0"/>
    <pivotField dataField="1" compact="0" outline="0" showAll="0"/>
    <pivotField dataField="1" compact="0" outline="0" showAll="0"/>
    <pivotField dataField="1" compact="0" outline="0" showAll="0" defaultSubtotal="0"/>
  </pivotFields>
  <rowFields count="2">
    <field x="4"/>
    <field x="5"/>
  </rowFields>
  <rowItems count="6">
    <i>
      <x/>
      <x v="1"/>
    </i>
    <i t="default">
      <x/>
    </i>
    <i>
      <x v="1"/>
      <x/>
    </i>
    <i r="1">
      <x v="1"/>
    </i>
    <i t="default">
      <x v="1"/>
    </i>
    <i t="grand">
      <x/>
    </i>
  </rowItems>
  <colFields count="1">
    <field x="-2"/>
  </colFields>
  <colItems count="5">
    <i>
      <x/>
    </i>
    <i i="1">
      <x v="1"/>
    </i>
    <i i="2">
      <x v="2"/>
    </i>
    <i i="3">
      <x v="3"/>
    </i>
    <i i="4">
      <x v="4"/>
    </i>
  </colItems>
  <dataFields count="5">
    <dataField name="Budget Total " fld="18" baseField="4" baseItem="4" numFmtId="3"/>
    <dataField name="Sum of FY2024" fld="14" baseField="0" baseItem="0"/>
    <dataField name="Sum of FY2025" fld="15" baseField="0" baseItem="0"/>
    <dataField name="Sum of FY2026" fld="16" baseField="0" baseItem="0"/>
    <dataField name="Sum of FY2027" fld="17" baseField="0" baseItem="0"/>
  </dataFields>
  <formats count="38">
    <format dxfId="37">
      <pivotArea type="all" dataOnly="0" outline="0" fieldPosition="0"/>
    </format>
    <format dxfId="36">
      <pivotArea outline="0" collapsedLevelsAreSubtotals="1" fieldPosition="0"/>
    </format>
    <format dxfId="35">
      <pivotArea dataOnly="0" labelOnly="1" grandRow="1" outline="0" fieldPosition="0"/>
    </format>
    <format dxfId="34">
      <pivotArea outline="0" fieldPosition="0">
        <references count="1">
          <reference field="4294967294" count="1">
            <x v="0"/>
          </reference>
        </references>
      </pivotArea>
    </format>
    <format dxfId="33">
      <pivotArea dataOnly="0" outline="0" fieldPosition="0">
        <references count="1">
          <reference field="4" count="0" defaultSubtotal="1"/>
        </references>
      </pivotArea>
    </format>
    <format dxfId="32">
      <pivotArea outline="0" fieldPosition="0">
        <references count="1">
          <reference field="4" count="1" selected="0" defaultSubtotal="1">
            <x v="1"/>
          </reference>
        </references>
      </pivotArea>
    </format>
    <format dxfId="31">
      <pivotArea dataOnly="0" labelOnly="1" outline="0" fieldPosition="0">
        <references count="1">
          <reference field="4" count="1" defaultSubtotal="1">
            <x v="1"/>
          </reference>
        </references>
      </pivotArea>
    </format>
    <format dxfId="30">
      <pivotArea outline="0" fieldPosition="0">
        <references count="1">
          <reference field="4" count="1" selected="0" defaultSubtotal="1">
            <x v="0"/>
          </reference>
        </references>
      </pivotArea>
    </format>
    <format dxfId="29">
      <pivotArea dataOnly="0" outline="0" fieldPosition="0">
        <references count="1">
          <reference field="4" count="0" defaultSubtotal="1"/>
        </references>
      </pivotArea>
    </format>
    <format dxfId="28">
      <pivotArea outline="0" fieldPosition="0">
        <references count="1">
          <reference field="4" count="1" selected="0" defaultSubtotal="1">
            <x v="0"/>
          </reference>
        </references>
      </pivotArea>
    </format>
    <format dxfId="27">
      <pivotArea outline="0" fieldPosition="0">
        <references count="2">
          <reference field="4" count="1" selected="0">
            <x v="0"/>
          </reference>
          <reference field="5" count="1" selected="0">
            <x v="1"/>
          </reference>
        </references>
      </pivotArea>
    </format>
    <format dxfId="26">
      <pivotArea dataOnly="0" labelOnly="1" outline="0" fieldPosition="0">
        <references count="1">
          <reference field="4294967294" count="1">
            <x v="0"/>
          </reference>
        </references>
      </pivotArea>
    </format>
    <format dxfId="25">
      <pivotArea outline="0" fieldPosition="0">
        <references count="1">
          <reference field="4294967294" count="1" selected="0">
            <x v="0"/>
          </reference>
        </references>
      </pivotArea>
    </format>
    <format dxfId="24">
      <pivotArea type="topRight" dataOnly="0" labelOnly="1" outline="0" offset="E1" fieldPosition="0"/>
    </format>
    <format dxfId="23">
      <pivotArea dataOnly="0" labelOnly="1" outline="0" fieldPosition="0">
        <references count="1">
          <reference field="4294967294" count="1">
            <x v="0"/>
          </reference>
        </references>
      </pivotArea>
    </format>
    <format dxfId="22">
      <pivotArea dataOnly="0" labelOnly="1" outline="0" fieldPosition="0">
        <references count="1">
          <reference field="4" count="0"/>
        </references>
      </pivotArea>
    </format>
    <format dxfId="21">
      <pivotArea dataOnly="0" labelOnly="1" outline="0" fieldPosition="0">
        <references count="1">
          <reference field="4" count="1">
            <x v="0"/>
          </reference>
        </references>
      </pivotArea>
    </format>
    <format dxfId="20">
      <pivotArea dataOnly="0" labelOnly="1" outline="0" offset="IV1" fieldPosition="0">
        <references count="1">
          <reference field="4" count="1">
            <x v="1"/>
          </reference>
        </references>
      </pivotArea>
    </format>
    <format dxfId="19">
      <pivotArea dataOnly="0" labelOnly="1" outline="0" offset="IV256" fieldPosition="0">
        <references count="1">
          <reference field="4" count="1">
            <x v="1"/>
          </reference>
        </references>
      </pivotArea>
    </format>
    <format dxfId="18">
      <pivotArea outline="0" fieldPosition="0">
        <references count="1">
          <reference field="4" count="1" selected="0" defaultSubtotal="1">
            <x v="0"/>
          </reference>
        </references>
      </pivotArea>
    </format>
    <format dxfId="17">
      <pivotArea outline="0" fieldPosition="0">
        <references count="1">
          <reference field="4" count="1" selected="0" defaultSubtotal="1">
            <x v="0"/>
          </reference>
        </references>
      </pivotArea>
    </format>
    <format dxfId="16">
      <pivotArea dataOnly="0" labelOnly="1" outline="0" fieldPosition="0">
        <references count="1">
          <reference field="4" count="1" defaultSubtotal="1">
            <x v="0"/>
          </reference>
        </references>
      </pivotArea>
    </format>
    <format dxfId="15">
      <pivotArea outline="0" fieldPosition="0">
        <references count="1">
          <reference field="4" count="1" selected="0" defaultSubtotal="1">
            <x v="1"/>
          </reference>
        </references>
      </pivotArea>
    </format>
    <format dxfId="14">
      <pivotArea dataOnly="0" labelOnly="1" outline="0" fieldPosition="0">
        <references count="1">
          <reference field="4" count="1" defaultSubtotal="1">
            <x v="1"/>
          </reference>
        </references>
      </pivotArea>
    </format>
    <format dxfId="13">
      <pivotArea outline="0" collapsedLevelsAreSubtotals="1" fieldPosition="0"/>
    </format>
    <format dxfId="12">
      <pivotArea type="all" dataOnly="0" outline="0" fieldPosition="0"/>
    </format>
    <format dxfId="11">
      <pivotArea outline="0" collapsedLevelsAreSubtotals="1" fieldPosition="0"/>
    </format>
    <format dxfId="10">
      <pivotArea type="origin" dataOnly="0" labelOnly="1" outline="0" fieldPosition="0"/>
    </format>
    <format dxfId="9">
      <pivotArea field="-2" type="button" dataOnly="0" labelOnly="1" outline="0" axis="axisCol" fieldPosition="0"/>
    </format>
    <format dxfId="8">
      <pivotArea type="topRight" dataOnly="0" labelOnly="1" outline="0" fieldPosition="0"/>
    </format>
    <format dxfId="7">
      <pivotArea field="4" type="button" dataOnly="0" labelOnly="1" outline="0" axis="axisRow" fieldPosition="0"/>
    </format>
    <format dxfId="6">
      <pivotArea field="5" type="button" dataOnly="0" labelOnly="1" outline="0" axis="axisRow" fieldPosition="1"/>
    </format>
    <format dxfId="5">
      <pivotArea dataOnly="0" labelOnly="1" outline="0" fieldPosition="0">
        <references count="1">
          <reference field="4" count="0"/>
        </references>
      </pivotArea>
    </format>
    <format dxfId="4">
      <pivotArea dataOnly="0" labelOnly="1" outline="0" fieldPosition="0">
        <references count="1">
          <reference field="4" count="0" defaultSubtotal="1"/>
        </references>
      </pivotArea>
    </format>
    <format dxfId="3">
      <pivotArea dataOnly="0" labelOnly="1" grandRow="1" outline="0" fieldPosition="0"/>
    </format>
    <format dxfId="2">
      <pivotArea dataOnly="0" labelOnly="1" outline="0" fieldPosition="0">
        <references count="2">
          <reference field="4" count="1" selected="0">
            <x v="0"/>
          </reference>
          <reference field="5" count="1">
            <x v="1"/>
          </reference>
        </references>
      </pivotArea>
    </format>
    <format dxfId="1">
      <pivotArea dataOnly="0" labelOnly="1" outline="0" fieldPosition="0">
        <references count="2">
          <reference field="4" count="1" selected="0">
            <x v="1"/>
          </reference>
          <reference field="5" count="0"/>
        </references>
      </pivotArea>
    </format>
    <format dxfId="0">
      <pivotArea dataOnly="0" labelOnly="1" outline="0" fieldPosition="0">
        <references count="1">
          <reference field="4294967294" count="1">
            <x v="0"/>
          </reference>
        </references>
      </pivotArea>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ivotTable" Target="../pivotTables/pivotTable4.xml"/><Relationship Id="rId1" Type="http://schemas.openxmlformats.org/officeDocument/2006/relationships/pivotTable" Target="../pivotTables/pivotTable3.xm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ivotTable" Target="../pivotTables/pivotTable6.xml"/><Relationship Id="rId1" Type="http://schemas.openxmlformats.org/officeDocument/2006/relationships/pivotTable" Target="../pivotTables/pivotTable5.xm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pivotTable" Target="../pivotTables/pivot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63"/>
  <sheetViews>
    <sheetView showGridLines="0" tabSelected="1" workbookViewId="0">
      <selection activeCell="E2" sqref="E2"/>
    </sheetView>
  </sheetViews>
  <sheetFormatPr defaultColWidth="9.140625" defaultRowHeight="12.75" x14ac:dyDescent="0.2"/>
  <cols>
    <col min="1" max="1" width="6.7109375" style="5" customWidth="1"/>
    <col min="2" max="2" width="17.5703125" style="15" customWidth="1"/>
    <col min="3" max="256" width="9.140625" style="15"/>
    <col min="257" max="257" width="4.28515625" style="15" customWidth="1"/>
    <col min="258" max="258" width="16.140625" style="15" customWidth="1"/>
    <col min="259" max="512" width="9.140625" style="15"/>
    <col min="513" max="513" width="4.28515625" style="15" customWidth="1"/>
    <col min="514" max="514" width="16.140625" style="15" customWidth="1"/>
    <col min="515" max="768" width="9.140625" style="15"/>
    <col min="769" max="769" width="4.28515625" style="15" customWidth="1"/>
    <col min="770" max="770" width="16.140625" style="15" customWidth="1"/>
    <col min="771" max="1024" width="9.140625" style="15"/>
    <col min="1025" max="1025" width="4.28515625" style="15" customWidth="1"/>
    <col min="1026" max="1026" width="16.140625" style="15" customWidth="1"/>
    <col min="1027" max="1280" width="9.140625" style="15"/>
    <col min="1281" max="1281" width="4.28515625" style="15" customWidth="1"/>
    <col min="1282" max="1282" width="16.140625" style="15" customWidth="1"/>
    <col min="1283" max="1536" width="9.140625" style="15"/>
    <col min="1537" max="1537" width="4.28515625" style="15" customWidth="1"/>
    <col min="1538" max="1538" width="16.140625" style="15" customWidth="1"/>
    <col min="1539" max="1792" width="9.140625" style="15"/>
    <col min="1793" max="1793" width="4.28515625" style="15" customWidth="1"/>
    <col min="1794" max="1794" width="16.140625" style="15" customWidth="1"/>
    <col min="1795" max="2048" width="9.140625" style="15"/>
    <col min="2049" max="2049" width="4.28515625" style="15" customWidth="1"/>
    <col min="2050" max="2050" width="16.140625" style="15" customWidth="1"/>
    <col min="2051" max="2304" width="9.140625" style="15"/>
    <col min="2305" max="2305" width="4.28515625" style="15" customWidth="1"/>
    <col min="2306" max="2306" width="16.140625" style="15" customWidth="1"/>
    <col min="2307" max="2560" width="9.140625" style="15"/>
    <col min="2561" max="2561" width="4.28515625" style="15" customWidth="1"/>
    <col min="2562" max="2562" width="16.140625" style="15" customWidth="1"/>
    <col min="2563" max="2816" width="9.140625" style="15"/>
    <col min="2817" max="2817" width="4.28515625" style="15" customWidth="1"/>
    <col min="2818" max="2818" width="16.140625" style="15" customWidth="1"/>
    <col min="2819" max="3072" width="9.140625" style="15"/>
    <col min="3073" max="3073" width="4.28515625" style="15" customWidth="1"/>
    <col min="3074" max="3074" width="16.140625" style="15" customWidth="1"/>
    <col min="3075" max="3328" width="9.140625" style="15"/>
    <col min="3329" max="3329" width="4.28515625" style="15" customWidth="1"/>
    <col min="3330" max="3330" width="16.140625" style="15" customWidth="1"/>
    <col min="3331" max="3584" width="9.140625" style="15"/>
    <col min="3585" max="3585" width="4.28515625" style="15" customWidth="1"/>
    <col min="3586" max="3586" width="16.140625" style="15" customWidth="1"/>
    <col min="3587" max="3840" width="9.140625" style="15"/>
    <col min="3841" max="3841" width="4.28515625" style="15" customWidth="1"/>
    <col min="3842" max="3842" width="16.140625" style="15" customWidth="1"/>
    <col min="3843" max="4096" width="9.140625" style="15"/>
    <col min="4097" max="4097" width="4.28515625" style="15" customWidth="1"/>
    <col min="4098" max="4098" width="16.140625" style="15" customWidth="1"/>
    <col min="4099" max="4352" width="9.140625" style="15"/>
    <col min="4353" max="4353" width="4.28515625" style="15" customWidth="1"/>
    <col min="4354" max="4354" width="16.140625" style="15" customWidth="1"/>
    <col min="4355" max="4608" width="9.140625" style="15"/>
    <col min="4609" max="4609" width="4.28515625" style="15" customWidth="1"/>
    <col min="4610" max="4610" width="16.140625" style="15" customWidth="1"/>
    <col min="4611" max="4864" width="9.140625" style="15"/>
    <col min="4865" max="4865" width="4.28515625" style="15" customWidth="1"/>
    <col min="4866" max="4866" width="16.140625" style="15" customWidth="1"/>
    <col min="4867" max="5120" width="9.140625" style="15"/>
    <col min="5121" max="5121" width="4.28515625" style="15" customWidth="1"/>
    <col min="5122" max="5122" width="16.140625" style="15" customWidth="1"/>
    <col min="5123" max="5376" width="9.140625" style="15"/>
    <col min="5377" max="5377" width="4.28515625" style="15" customWidth="1"/>
    <col min="5378" max="5378" width="16.140625" style="15" customWidth="1"/>
    <col min="5379" max="5632" width="9.140625" style="15"/>
    <col min="5633" max="5633" width="4.28515625" style="15" customWidth="1"/>
    <col min="5634" max="5634" width="16.140625" style="15" customWidth="1"/>
    <col min="5635" max="5888" width="9.140625" style="15"/>
    <col min="5889" max="5889" width="4.28515625" style="15" customWidth="1"/>
    <col min="5890" max="5890" width="16.140625" style="15" customWidth="1"/>
    <col min="5891" max="6144" width="9.140625" style="15"/>
    <col min="6145" max="6145" width="4.28515625" style="15" customWidth="1"/>
    <col min="6146" max="6146" width="16.140625" style="15" customWidth="1"/>
    <col min="6147" max="6400" width="9.140625" style="15"/>
    <col min="6401" max="6401" width="4.28515625" style="15" customWidth="1"/>
    <col min="6402" max="6402" width="16.140625" style="15" customWidth="1"/>
    <col min="6403" max="6656" width="9.140625" style="15"/>
    <col min="6657" max="6657" width="4.28515625" style="15" customWidth="1"/>
    <col min="6658" max="6658" width="16.140625" style="15" customWidth="1"/>
    <col min="6659" max="6912" width="9.140625" style="15"/>
    <col min="6913" max="6913" width="4.28515625" style="15" customWidth="1"/>
    <col min="6914" max="6914" width="16.140625" style="15" customWidth="1"/>
    <col min="6915" max="7168" width="9.140625" style="15"/>
    <col min="7169" max="7169" width="4.28515625" style="15" customWidth="1"/>
    <col min="7170" max="7170" width="16.140625" style="15" customWidth="1"/>
    <col min="7171" max="7424" width="9.140625" style="15"/>
    <col min="7425" max="7425" width="4.28515625" style="15" customWidth="1"/>
    <col min="7426" max="7426" width="16.140625" style="15" customWidth="1"/>
    <col min="7427" max="7680" width="9.140625" style="15"/>
    <col min="7681" max="7681" width="4.28515625" style="15" customWidth="1"/>
    <col min="7682" max="7682" width="16.140625" style="15" customWidth="1"/>
    <col min="7683" max="7936" width="9.140625" style="15"/>
    <col min="7937" max="7937" width="4.28515625" style="15" customWidth="1"/>
    <col min="7938" max="7938" width="16.140625" style="15" customWidth="1"/>
    <col min="7939" max="8192" width="9.140625" style="15"/>
    <col min="8193" max="8193" width="4.28515625" style="15" customWidth="1"/>
    <col min="8194" max="8194" width="16.140625" style="15" customWidth="1"/>
    <col min="8195" max="8448" width="9.140625" style="15"/>
    <col min="8449" max="8449" width="4.28515625" style="15" customWidth="1"/>
    <col min="8450" max="8450" width="16.140625" style="15" customWidth="1"/>
    <col min="8451" max="8704" width="9.140625" style="15"/>
    <col min="8705" max="8705" width="4.28515625" style="15" customWidth="1"/>
    <col min="8706" max="8706" width="16.140625" style="15" customWidth="1"/>
    <col min="8707" max="8960" width="9.140625" style="15"/>
    <col min="8961" max="8961" width="4.28515625" style="15" customWidth="1"/>
    <col min="8962" max="8962" width="16.140625" style="15" customWidth="1"/>
    <col min="8963" max="9216" width="9.140625" style="15"/>
    <col min="9217" max="9217" width="4.28515625" style="15" customWidth="1"/>
    <col min="9218" max="9218" width="16.140625" style="15" customWidth="1"/>
    <col min="9219" max="9472" width="9.140625" style="15"/>
    <col min="9473" max="9473" width="4.28515625" style="15" customWidth="1"/>
    <col min="9474" max="9474" width="16.140625" style="15" customWidth="1"/>
    <col min="9475" max="9728" width="9.140625" style="15"/>
    <col min="9729" max="9729" width="4.28515625" style="15" customWidth="1"/>
    <col min="9730" max="9730" width="16.140625" style="15" customWidth="1"/>
    <col min="9731" max="9984" width="9.140625" style="15"/>
    <col min="9985" max="9985" width="4.28515625" style="15" customWidth="1"/>
    <col min="9986" max="9986" width="16.140625" style="15" customWidth="1"/>
    <col min="9987" max="10240" width="9.140625" style="15"/>
    <col min="10241" max="10241" width="4.28515625" style="15" customWidth="1"/>
    <col min="10242" max="10242" width="16.140625" style="15" customWidth="1"/>
    <col min="10243" max="10496" width="9.140625" style="15"/>
    <col min="10497" max="10497" width="4.28515625" style="15" customWidth="1"/>
    <col min="10498" max="10498" width="16.140625" style="15" customWidth="1"/>
    <col min="10499" max="10752" width="9.140625" style="15"/>
    <col min="10753" max="10753" width="4.28515625" style="15" customWidth="1"/>
    <col min="10754" max="10754" width="16.140625" style="15" customWidth="1"/>
    <col min="10755" max="11008" width="9.140625" style="15"/>
    <col min="11009" max="11009" width="4.28515625" style="15" customWidth="1"/>
    <col min="11010" max="11010" width="16.140625" style="15" customWidth="1"/>
    <col min="11011" max="11264" width="9.140625" style="15"/>
    <col min="11265" max="11265" width="4.28515625" style="15" customWidth="1"/>
    <col min="11266" max="11266" width="16.140625" style="15" customWidth="1"/>
    <col min="11267" max="11520" width="9.140625" style="15"/>
    <col min="11521" max="11521" width="4.28515625" style="15" customWidth="1"/>
    <col min="11522" max="11522" width="16.140625" style="15" customWidth="1"/>
    <col min="11523" max="11776" width="9.140625" style="15"/>
    <col min="11777" max="11777" width="4.28515625" style="15" customWidth="1"/>
    <col min="11778" max="11778" width="16.140625" style="15" customWidth="1"/>
    <col min="11779" max="12032" width="9.140625" style="15"/>
    <col min="12033" max="12033" width="4.28515625" style="15" customWidth="1"/>
    <col min="12034" max="12034" width="16.140625" style="15" customWidth="1"/>
    <col min="12035" max="12288" width="9.140625" style="15"/>
    <col min="12289" max="12289" width="4.28515625" style="15" customWidth="1"/>
    <col min="12290" max="12290" width="16.140625" style="15" customWidth="1"/>
    <col min="12291" max="12544" width="9.140625" style="15"/>
    <col min="12545" max="12545" width="4.28515625" style="15" customWidth="1"/>
    <col min="12546" max="12546" width="16.140625" style="15" customWidth="1"/>
    <col min="12547" max="12800" width="9.140625" style="15"/>
    <col min="12801" max="12801" width="4.28515625" style="15" customWidth="1"/>
    <col min="12802" max="12802" width="16.140625" style="15" customWidth="1"/>
    <col min="12803" max="13056" width="9.140625" style="15"/>
    <col min="13057" max="13057" width="4.28515625" style="15" customWidth="1"/>
    <col min="13058" max="13058" width="16.140625" style="15" customWidth="1"/>
    <col min="13059" max="13312" width="9.140625" style="15"/>
    <col min="13313" max="13313" width="4.28515625" style="15" customWidth="1"/>
    <col min="13314" max="13314" width="16.140625" style="15" customWidth="1"/>
    <col min="13315" max="13568" width="9.140625" style="15"/>
    <col min="13569" max="13569" width="4.28515625" style="15" customWidth="1"/>
    <col min="13570" max="13570" width="16.140625" style="15" customWidth="1"/>
    <col min="13571" max="13824" width="9.140625" style="15"/>
    <col min="13825" max="13825" width="4.28515625" style="15" customWidth="1"/>
    <col min="13826" max="13826" width="16.140625" style="15" customWidth="1"/>
    <col min="13827" max="14080" width="9.140625" style="15"/>
    <col min="14081" max="14081" width="4.28515625" style="15" customWidth="1"/>
    <col min="14082" max="14082" width="16.140625" style="15" customWidth="1"/>
    <col min="14083" max="14336" width="9.140625" style="15"/>
    <col min="14337" max="14337" width="4.28515625" style="15" customWidth="1"/>
    <col min="14338" max="14338" width="16.140625" style="15" customWidth="1"/>
    <col min="14339" max="14592" width="9.140625" style="15"/>
    <col min="14593" max="14593" width="4.28515625" style="15" customWidth="1"/>
    <col min="14594" max="14594" width="16.140625" style="15" customWidth="1"/>
    <col min="14595" max="14848" width="9.140625" style="15"/>
    <col min="14849" max="14849" width="4.28515625" style="15" customWidth="1"/>
    <col min="14850" max="14850" width="16.140625" style="15" customWidth="1"/>
    <col min="14851" max="15104" width="9.140625" style="15"/>
    <col min="15105" max="15105" width="4.28515625" style="15" customWidth="1"/>
    <col min="15106" max="15106" width="16.140625" style="15" customWidth="1"/>
    <col min="15107" max="15360" width="9.140625" style="15"/>
    <col min="15361" max="15361" width="4.28515625" style="15" customWidth="1"/>
    <col min="15362" max="15362" width="16.140625" style="15" customWidth="1"/>
    <col min="15363" max="15616" width="9.140625" style="15"/>
    <col min="15617" max="15617" width="4.28515625" style="15" customWidth="1"/>
    <col min="15618" max="15618" width="16.140625" style="15" customWidth="1"/>
    <col min="15619" max="15872" width="9.140625" style="15"/>
    <col min="15873" max="15873" width="4.28515625" style="15" customWidth="1"/>
    <col min="15874" max="15874" width="16.140625" style="15" customWidth="1"/>
    <col min="15875" max="16128" width="9.140625" style="15"/>
    <col min="16129" max="16129" width="4.28515625" style="15" customWidth="1"/>
    <col min="16130" max="16130" width="16.140625" style="15" customWidth="1"/>
    <col min="16131" max="16384" width="9.140625" style="15"/>
  </cols>
  <sheetData>
    <row r="1" spans="1:14" ht="18.75" x14ac:dyDescent="0.3">
      <c r="C1" s="57" t="s">
        <v>50</v>
      </c>
      <c r="N1" s="58"/>
    </row>
    <row r="2" spans="1:14" x14ac:dyDescent="0.2">
      <c r="I2" s="59"/>
    </row>
    <row r="3" spans="1:14" x14ac:dyDescent="0.2">
      <c r="C3" s="24" t="s">
        <v>9</v>
      </c>
      <c r="E3" s="21">
        <v>0</v>
      </c>
    </row>
    <row r="4" spans="1:14" x14ac:dyDescent="0.2">
      <c r="C4" s="24" t="s">
        <v>51</v>
      </c>
      <c r="E4" s="21">
        <v>0</v>
      </c>
    </row>
    <row r="5" spans="1:14" x14ac:dyDescent="0.2">
      <c r="C5" s="24" t="s">
        <v>10</v>
      </c>
      <c r="E5" s="21" t="s">
        <v>214</v>
      </c>
    </row>
    <row r="6" spans="1:14" x14ac:dyDescent="0.2">
      <c r="C6" s="24" t="s">
        <v>11</v>
      </c>
      <c r="E6" s="21">
        <v>2023</v>
      </c>
    </row>
    <row r="7" spans="1:14" x14ac:dyDescent="0.2">
      <c r="C7" s="24"/>
      <c r="E7" s="6"/>
    </row>
    <row r="8" spans="1:14" ht="15.75" x14ac:dyDescent="0.25">
      <c r="B8" s="8" t="s">
        <v>0</v>
      </c>
    </row>
    <row r="10" spans="1:14" x14ac:dyDescent="0.2">
      <c r="B10" s="9" t="s">
        <v>207</v>
      </c>
    </row>
    <row r="11" spans="1:14" x14ac:dyDescent="0.2">
      <c r="A11" s="5">
        <v>1</v>
      </c>
      <c r="B11" s="15" t="s">
        <v>219</v>
      </c>
    </row>
    <row r="12" spans="1:14" x14ac:dyDescent="0.2">
      <c r="B12" s="136" t="s">
        <v>1</v>
      </c>
    </row>
    <row r="13" spans="1:14" x14ac:dyDescent="0.2">
      <c r="B13" s="136" t="s">
        <v>24</v>
      </c>
    </row>
    <row r="14" spans="1:14" x14ac:dyDescent="0.2">
      <c r="B14" s="136" t="s">
        <v>25</v>
      </c>
    </row>
    <row r="15" spans="1:14" x14ac:dyDescent="0.2">
      <c r="B15" s="136" t="s">
        <v>26</v>
      </c>
    </row>
    <row r="16" spans="1:14" x14ac:dyDescent="0.2">
      <c r="B16" s="136" t="s">
        <v>161</v>
      </c>
    </row>
    <row r="17" spans="1:2" x14ac:dyDescent="0.2">
      <c r="B17" s="15" t="s">
        <v>162</v>
      </c>
    </row>
    <row r="18" spans="1:2" x14ac:dyDescent="0.2">
      <c r="B18" s="15" t="s">
        <v>163</v>
      </c>
    </row>
    <row r="19" spans="1:2" x14ac:dyDescent="0.2">
      <c r="B19" s="15" t="s">
        <v>164</v>
      </c>
    </row>
    <row r="20" spans="1:2" x14ac:dyDescent="0.2">
      <c r="B20" s="15" t="s">
        <v>165</v>
      </c>
    </row>
    <row r="22" spans="1:2" x14ac:dyDescent="0.2">
      <c r="B22" s="9" t="s">
        <v>2</v>
      </c>
    </row>
    <row r="23" spans="1:2" x14ac:dyDescent="0.2">
      <c r="A23" s="5">
        <v>2</v>
      </c>
      <c r="B23" s="15" t="s">
        <v>27</v>
      </c>
    </row>
    <row r="24" spans="1:2" x14ac:dyDescent="0.2">
      <c r="A24" s="5">
        <v>3</v>
      </c>
      <c r="B24" s="15" t="s">
        <v>140</v>
      </c>
    </row>
    <row r="25" spans="1:2" x14ac:dyDescent="0.2">
      <c r="B25" s="137" t="s">
        <v>166</v>
      </c>
    </row>
    <row r="26" spans="1:2" x14ac:dyDescent="0.2">
      <c r="B26" s="137" t="s">
        <v>209</v>
      </c>
    </row>
    <row r="27" spans="1:2" x14ac:dyDescent="0.2">
      <c r="B27" s="22"/>
    </row>
    <row r="28" spans="1:2" x14ac:dyDescent="0.2">
      <c r="A28" s="5">
        <v>4</v>
      </c>
      <c r="B28" s="9" t="s">
        <v>3</v>
      </c>
    </row>
    <row r="29" spans="1:2" x14ac:dyDescent="0.2">
      <c r="B29" s="10" t="s">
        <v>28</v>
      </c>
    </row>
    <row r="30" spans="1:2" x14ac:dyDescent="0.2">
      <c r="B30" s="6" t="s">
        <v>29</v>
      </c>
    </row>
    <row r="31" spans="1:2" x14ac:dyDescent="0.2">
      <c r="A31" s="5" t="s">
        <v>167</v>
      </c>
      <c r="B31" s="60" t="s">
        <v>30</v>
      </c>
    </row>
    <row r="32" spans="1:2" x14ac:dyDescent="0.2">
      <c r="B32" s="138" t="s">
        <v>31</v>
      </c>
    </row>
    <row r="33" spans="1:2" x14ac:dyDescent="0.2">
      <c r="B33" s="138" t="s">
        <v>32</v>
      </c>
    </row>
    <row r="34" spans="1:2" x14ac:dyDescent="0.2">
      <c r="B34" s="138" t="s">
        <v>33</v>
      </c>
    </row>
    <row r="35" spans="1:2" x14ac:dyDescent="0.2">
      <c r="B35" s="138" t="s">
        <v>34</v>
      </c>
    </row>
    <row r="36" spans="1:2" x14ac:dyDescent="0.2">
      <c r="B36" s="138" t="s">
        <v>35</v>
      </c>
    </row>
    <row r="37" spans="1:2" x14ac:dyDescent="0.2">
      <c r="B37" s="138" t="s">
        <v>36</v>
      </c>
    </row>
    <row r="38" spans="1:2" x14ac:dyDescent="0.2">
      <c r="B38" s="138" t="s">
        <v>37</v>
      </c>
    </row>
    <row r="39" spans="1:2" x14ac:dyDescent="0.2">
      <c r="B39" s="22"/>
    </row>
    <row r="40" spans="1:2" x14ac:dyDescent="0.2">
      <c r="A40" s="5">
        <v>5</v>
      </c>
      <c r="B40" s="9" t="s">
        <v>4</v>
      </c>
    </row>
    <row r="41" spans="1:2" x14ac:dyDescent="0.2">
      <c r="B41" s="6" t="s">
        <v>5</v>
      </c>
    </row>
    <row r="42" spans="1:2" x14ac:dyDescent="0.2">
      <c r="B42" s="6" t="s">
        <v>38</v>
      </c>
    </row>
    <row r="43" spans="1:2" x14ac:dyDescent="0.2">
      <c r="B43" s="23" t="s">
        <v>6</v>
      </c>
    </row>
    <row r="44" spans="1:2" x14ac:dyDescent="0.2">
      <c r="B44" s="139" t="s">
        <v>39</v>
      </c>
    </row>
    <row r="45" spans="1:2" x14ac:dyDescent="0.2">
      <c r="B45" s="138" t="s">
        <v>40</v>
      </c>
    </row>
    <row r="46" spans="1:2" x14ac:dyDescent="0.2">
      <c r="B46" s="138" t="s">
        <v>41</v>
      </c>
    </row>
    <row r="47" spans="1:2" x14ac:dyDescent="0.2">
      <c r="B47" s="138" t="s">
        <v>42</v>
      </c>
    </row>
    <row r="48" spans="1:2" x14ac:dyDescent="0.2">
      <c r="B48" s="139" t="s">
        <v>227</v>
      </c>
    </row>
    <row r="49" spans="1:2" x14ac:dyDescent="0.2">
      <c r="B49" s="139" t="s">
        <v>228</v>
      </c>
    </row>
    <row r="50" spans="1:2" x14ac:dyDescent="0.2">
      <c r="B50" s="139" t="s">
        <v>226</v>
      </c>
    </row>
    <row r="51" spans="1:2" x14ac:dyDescent="0.2">
      <c r="B51" s="138" t="s">
        <v>43</v>
      </c>
    </row>
    <row r="52" spans="1:2" x14ac:dyDescent="0.2">
      <c r="B52" s="138" t="s">
        <v>44</v>
      </c>
    </row>
    <row r="53" spans="1:2" x14ac:dyDescent="0.2">
      <c r="B53" s="139" t="s">
        <v>193</v>
      </c>
    </row>
    <row r="54" spans="1:2" x14ac:dyDescent="0.2">
      <c r="B54" s="138" t="s">
        <v>194</v>
      </c>
    </row>
    <row r="55" spans="1:2" x14ac:dyDescent="0.2">
      <c r="B55" s="138" t="s">
        <v>45</v>
      </c>
    </row>
    <row r="56" spans="1:2" x14ac:dyDescent="0.2">
      <c r="B56" s="138" t="s">
        <v>46</v>
      </c>
    </row>
    <row r="57" spans="1:2" x14ac:dyDescent="0.2">
      <c r="B57" s="138" t="s">
        <v>47</v>
      </c>
    </row>
    <row r="58" spans="1:2" x14ac:dyDescent="0.2">
      <c r="B58" s="139" t="s">
        <v>229</v>
      </c>
    </row>
    <row r="59" spans="1:2" x14ac:dyDescent="0.2">
      <c r="B59" s="138" t="s">
        <v>48</v>
      </c>
    </row>
    <row r="60" spans="1:2" x14ac:dyDescent="0.2">
      <c r="B60" s="138" t="s">
        <v>49</v>
      </c>
    </row>
    <row r="62" spans="1:2" x14ac:dyDescent="0.2">
      <c r="B62" s="9" t="s">
        <v>7</v>
      </c>
    </row>
    <row r="63" spans="1:2" x14ac:dyDescent="0.2">
      <c r="A63" s="5">
        <v>6</v>
      </c>
      <c r="B63" s="15" t="s">
        <v>220</v>
      </c>
    </row>
  </sheetData>
  <dataValidations count="1">
    <dataValidation type="list" allowBlank="1" showInputMessage="1" showErrorMessage="1" sqref="E5 JA5 SW5 ACS5 AMO5 AWK5 BGG5 BQC5 BZY5 CJU5 CTQ5 DDM5 DNI5 DXE5 EHA5 EQW5 FAS5 FKO5 FUK5 GEG5 GOC5 GXY5 HHU5 HRQ5 IBM5 ILI5 IVE5 JFA5 JOW5 JYS5 KIO5 KSK5 LCG5 LMC5 LVY5 MFU5 MPQ5 MZM5 NJI5 NTE5 ODA5 OMW5 OWS5 PGO5 PQK5 QAG5 QKC5 QTY5 RDU5 RNQ5 RXM5 SHI5 SRE5 TBA5 TKW5 TUS5 UEO5 UOK5 UYG5 VIC5 VRY5 WBU5 WLQ5 WVM5 E65541 JA65541 SW65541 ACS65541 AMO65541 AWK65541 BGG65541 BQC65541 BZY65541 CJU65541 CTQ65541 DDM65541 DNI65541 DXE65541 EHA65541 EQW65541 FAS65541 FKO65541 FUK65541 GEG65541 GOC65541 GXY65541 HHU65541 HRQ65541 IBM65541 ILI65541 IVE65541 JFA65541 JOW65541 JYS65541 KIO65541 KSK65541 LCG65541 LMC65541 LVY65541 MFU65541 MPQ65541 MZM65541 NJI65541 NTE65541 ODA65541 OMW65541 OWS65541 PGO65541 PQK65541 QAG65541 QKC65541 QTY65541 RDU65541 RNQ65541 RXM65541 SHI65541 SRE65541 TBA65541 TKW65541 TUS65541 UEO65541 UOK65541 UYG65541 VIC65541 VRY65541 WBU65541 WLQ65541 WVM65541 E131077 JA131077 SW131077 ACS131077 AMO131077 AWK131077 BGG131077 BQC131077 BZY131077 CJU131077 CTQ131077 DDM131077 DNI131077 DXE131077 EHA131077 EQW131077 FAS131077 FKO131077 FUK131077 GEG131077 GOC131077 GXY131077 HHU131077 HRQ131077 IBM131077 ILI131077 IVE131077 JFA131077 JOW131077 JYS131077 KIO131077 KSK131077 LCG131077 LMC131077 LVY131077 MFU131077 MPQ131077 MZM131077 NJI131077 NTE131077 ODA131077 OMW131077 OWS131077 PGO131077 PQK131077 QAG131077 QKC131077 QTY131077 RDU131077 RNQ131077 RXM131077 SHI131077 SRE131077 TBA131077 TKW131077 TUS131077 UEO131077 UOK131077 UYG131077 VIC131077 VRY131077 WBU131077 WLQ131077 WVM131077 E196613 JA196613 SW196613 ACS196613 AMO196613 AWK196613 BGG196613 BQC196613 BZY196613 CJU196613 CTQ196613 DDM196613 DNI196613 DXE196613 EHA196613 EQW196613 FAS196613 FKO196613 FUK196613 GEG196613 GOC196613 GXY196613 HHU196613 HRQ196613 IBM196613 ILI196613 IVE196613 JFA196613 JOW196613 JYS196613 KIO196613 KSK196613 LCG196613 LMC196613 LVY196613 MFU196613 MPQ196613 MZM196613 NJI196613 NTE196613 ODA196613 OMW196613 OWS196613 PGO196613 PQK196613 QAG196613 QKC196613 QTY196613 RDU196613 RNQ196613 RXM196613 SHI196613 SRE196613 TBA196613 TKW196613 TUS196613 UEO196613 UOK196613 UYG196613 VIC196613 VRY196613 WBU196613 WLQ196613 WVM196613 E262149 JA262149 SW262149 ACS262149 AMO262149 AWK262149 BGG262149 BQC262149 BZY262149 CJU262149 CTQ262149 DDM262149 DNI262149 DXE262149 EHA262149 EQW262149 FAS262149 FKO262149 FUK262149 GEG262149 GOC262149 GXY262149 HHU262149 HRQ262149 IBM262149 ILI262149 IVE262149 JFA262149 JOW262149 JYS262149 KIO262149 KSK262149 LCG262149 LMC262149 LVY262149 MFU262149 MPQ262149 MZM262149 NJI262149 NTE262149 ODA262149 OMW262149 OWS262149 PGO262149 PQK262149 QAG262149 QKC262149 QTY262149 RDU262149 RNQ262149 RXM262149 SHI262149 SRE262149 TBA262149 TKW262149 TUS262149 UEO262149 UOK262149 UYG262149 VIC262149 VRY262149 WBU262149 WLQ262149 WVM262149 E327685 JA327685 SW327685 ACS327685 AMO327685 AWK327685 BGG327685 BQC327685 BZY327685 CJU327685 CTQ327685 DDM327685 DNI327685 DXE327685 EHA327685 EQW327685 FAS327685 FKO327685 FUK327685 GEG327685 GOC327685 GXY327685 HHU327685 HRQ327685 IBM327685 ILI327685 IVE327685 JFA327685 JOW327685 JYS327685 KIO327685 KSK327685 LCG327685 LMC327685 LVY327685 MFU327685 MPQ327685 MZM327685 NJI327685 NTE327685 ODA327685 OMW327685 OWS327685 PGO327685 PQK327685 QAG327685 QKC327685 QTY327685 RDU327685 RNQ327685 RXM327685 SHI327685 SRE327685 TBA327685 TKW327685 TUS327685 UEO327685 UOK327685 UYG327685 VIC327685 VRY327685 WBU327685 WLQ327685 WVM327685 E393221 JA393221 SW393221 ACS393221 AMO393221 AWK393221 BGG393221 BQC393221 BZY393221 CJU393221 CTQ393221 DDM393221 DNI393221 DXE393221 EHA393221 EQW393221 FAS393221 FKO393221 FUK393221 GEG393221 GOC393221 GXY393221 HHU393221 HRQ393221 IBM393221 ILI393221 IVE393221 JFA393221 JOW393221 JYS393221 KIO393221 KSK393221 LCG393221 LMC393221 LVY393221 MFU393221 MPQ393221 MZM393221 NJI393221 NTE393221 ODA393221 OMW393221 OWS393221 PGO393221 PQK393221 QAG393221 QKC393221 QTY393221 RDU393221 RNQ393221 RXM393221 SHI393221 SRE393221 TBA393221 TKW393221 TUS393221 UEO393221 UOK393221 UYG393221 VIC393221 VRY393221 WBU393221 WLQ393221 WVM393221 E458757 JA458757 SW458757 ACS458757 AMO458757 AWK458757 BGG458757 BQC458757 BZY458757 CJU458757 CTQ458757 DDM458757 DNI458757 DXE458757 EHA458757 EQW458757 FAS458757 FKO458757 FUK458757 GEG458757 GOC458757 GXY458757 HHU458757 HRQ458757 IBM458757 ILI458757 IVE458757 JFA458757 JOW458757 JYS458757 KIO458757 KSK458757 LCG458757 LMC458757 LVY458757 MFU458757 MPQ458757 MZM458757 NJI458757 NTE458757 ODA458757 OMW458757 OWS458757 PGO458757 PQK458757 QAG458757 QKC458757 QTY458757 RDU458757 RNQ458757 RXM458757 SHI458757 SRE458757 TBA458757 TKW458757 TUS458757 UEO458757 UOK458757 UYG458757 VIC458757 VRY458757 WBU458757 WLQ458757 WVM458757 E524293 JA524293 SW524293 ACS524293 AMO524293 AWK524293 BGG524293 BQC524293 BZY524293 CJU524293 CTQ524293 DDM524293 DNI524293 DXE524293 EHA524293 EQW524293 FAS524293 FKO524293 FUK524293 GEG524293 GOC524293 GXY524293 HHU524293 HRQ524293 IBM524293 ILI524293 IVE524293 JFA524293 JOW524293 JYS524293 KIO524293 KSK524293 LCG524293 LMC524293 LVY524293 MFU524293 MPQ524293 MZM524293 NJI524293 NTE524293 ODA524293 OMW524293 OWS524293 PGO524293 PQK524293 QAG524293 QKC524293 QTY524293 RDU524293 RNQ524293 RXM524293 SHI524293 SRE524293 TBA524293 TKW524293 TUS524293 UEO524293 UOK524293 UYG524293 VIC524293 VRY524293 WBU524293 WLQ524293 WVM524293 E589829 JA589829 SW589829 ACS589829 AMO589829 AWK589829 BGG589829 BQC589829 BZY589829 CJU589829 CTQ589829 DDM589829 DNI589829 DXE589829 EHA589829 EQW589829 FAS589829 FKO589829 FUK589829 GEG589829 GOC589829 GXY589829 HHU589829 HRQ589829 IBM589829 ILI589829 IVE589829 JFA589829 JOW589829 JYS589829 KIO589829 KSK589829 LCG589829 LMC589829 LVY589829 MFU589829 MPQ589829 MZM589829 NJI589829 NTE589829 ODA589829 OMW589829 OWS589829 PGO589829 PQK589829 QAG589829 QKC589829 QTY589829 RDU589829 RNQ589829 RXM589829 SHI589829 SRE589829 TBA589829 TKW589829 TUS589829 UEO589829 UOK589829 UYG589829 VIC589829 VRY589829 WBU589829 WLQ589829 WVM589829 E655365 JA655365 SW655365 ACS655365 AMO655365 AWK655365 BGG655365 BQC655365 BZY655365 CJU655365 CTQ655365 DDM655365 DNI655365 DXE655365 EHA655365 EQW655365 FAS655365 FKO655365 FUK655365 GEG655365 GOC655365 GXY655365 HHU655365 HRQ655365 IBM655365 ILI655365 IVE655365 JFA655365 JOW655365 JYS655365 KIO655365 KSK655365 LCG655365 LMC655365 LVY655365 MFU655365 MPQ655365 MZM655365 NJI655365 NTE655365 ODA655365 OMW655365 OWS655365 PGO655365 PQK655365 QAG655365 QKC655365 QTY655365 RDU655365 RNQ655365 RXM655365 SHI655365 SRE655365 TBA655365 TKW655365 TUS655365 UEO655365 UOK655365 UYG655365 VIC655365 VRY655365 WBU655365 WLQ655365 WVM655365 E720901 JA720901 SW720901 ACS720901 AMO720901 AWK720901 BGG720901 BQC720901 BZY720901 CJU720901 CTQ720901 DDM720901 DNI720901 DXE720901 EHA720901 EQW720901 FAS720901 FKO720901 FUK720901 GEG720901 GOC720901 GXY720901 HHU720901 HRQ720901 IBM720901 ILI720901 IVE720901 JFA720901 JOW720901 JYS720901 KIO720901 KSK720901 LCG720901 LMC720901 LVY720901 MFU720901 MPQ720901 MZM720901 NJI720901 NTE720901 ODA720901 OMW720901 OWS720901 PGO720901 PQK720901 QAG720901 QKC720901 QTY720901 RDU720901 RNQ720901 RXM720901 SHI720901 SRE720901 TBA720901 TKW720901 TUS720901 UEO720901 UOK720901 UYG720901 VIC720901 VRY720901 WBU720901 WLQ720901 WVM720901 E786437 JA786437 SW786437 ACS786437 AMO786437 AWK786437 BGG786437 BQC786437 BZY786437 CJU786437 CTQ786437 DDM786437 DNI786437 DXE786437 EHA786437 EQW786437 FAS786437 FKO786437 FUK786437 GEG786437 GOC786437 GXY786437 HHU786437 HRQ786437 IBM786437 ILI786437 IVE786437 JFA786437 JOW786437 JYS786437 KIO786437 KSK786437 LCG786437 LMC786437 LVY786437 MFU786437 MPQ786437 MZM786437 NJI786437 NTE786437 ODA786437 OMW786437 OWS786437 PGO786437 PQK786437 QAG786437 QKC786437 QTY786437 RDU786437 RNQ786437 RXM786437 SHI786437 SRE786437 TBA786437 TKW786437 TUS786437 UEO786437 UOK786437 UYG786437 VIC786437 VRY786437 WBU786437 WLQ786437 WVM786437 E851973 JA851973 SW851973 ACS851973 AMO851973 AWK851973 BGG851973 BQC851973 BZY851973 CJU851973 CTQ851973 DDM851973 DNI851973 DXE851973 EHA851973 EQW851973 FAS851973 FKO851973 FUK851973 GEG851973 GOC851973 GXY851973 HHU851973 HRQ851973 IBM851973 ILI851973 IVE851973 JFA851973 JOW851973 JYS851973 KIO851973 KSK851973 LCG851973 LMC851973 LVY851973 MFU851973 MPQ851973 MZM851973 NJI851973 NTE851973 ODA851973 OMW851973 OWS851973 PGO851973 PQK851973 QAG851973 QKC851973 QTY851973 RDU851973 RNQ851973 RXM851973 SHI851973 SRE851973 TBA851973 TKW851973 TUS851973 UEO851973 UOK851973 UYG851973 VIC851973 VRY851973 WBU851973 WLQ851973 WVM851973 E917509 JA917509 SW917509 ACS917509 AMO917509 AWK917509 BGG917509 BQC917509 BZY917509 CJU917509 CTQ917509 DDM917509 DNI917509 DXE917509 EHA917509 EQW917509 FAS917509 FKO917509 FUK917509 GEG917509 GOC917509 GXY917509 HHU917509 HRQ917509 IBM917509 ILI917509 IVE917509 JFA917509 JOW917509 JYS917509 KIO917509 KSK917509 LCG917509 LMC917509 LVY917509 MFU917509 MPQ917509 MZM917509 NJI917509 NTE917509 ODA917509 OMW917509 OWS917509 PGO917509 PQK917509 QAG917509 QKC917509 QTY917509 RDU917509 RNQ917509 RXM917509 SHI917509 SRE917509 TBA917509 TKW917509 TUS917509 UEO917509 UOK917509 UYG917509 VIC917509 VRY917509 WBU917509 WLQ917509 WVM917509 E983045 JA983045 SW983045 ACS983045 AMO983045 AWK983045 BGG983045 BQC983045 BZY983045 CJU983045 CTQ983045 DDM983045 DNI983045 DXE983045 EHA983045 EQW983045 FAS983045 FKO983045 FUK983045 GEG983045 GOC983045 GXY983045 HHU983045 HRQ983045 IBM983045 ILI983045 IVE983045 JFA983045 JOW983045 JYS983045 KIO983045 KSK983045 LCG983045 LMC983045 LVY983045 MFU983045 MPQ983045 MZM983045 NJI983045 NTE983045 ODA983045 OMW983045 OWS983045 PGO983045 PQK983045 QAG983045 QKC983045 QTY983045 RDU983045 RNQ983045 RXM983045 SHI983045 SRE983045 TBA983045 TKW983045 TUS983045 UEO983045 UOK983045 UYG983045 VIC983045 VRY983045 WBU983045 WLQ983045 WVM983045" xr:uid="{00000000-0002-0000-0000-000000000000}">
      <formula1>"January,February,March,April,May,June,July,August,September,October,November,December"</formula1>
    </dataValidation>
  </dataValidations>
  <pageMargins left="0.39370078740157483" right="0.39370078740157483" top="0.59055118110236227" bottom="0.39370078740157483" header="0.19685039370078741" footer="0.19685039370078741"/>
  <pageSetup scale="69" orientation="landscape" r:id="rId1"/>
  <headerFooter>
    <oddFooter>&amp;L2017 PPG COMPETITION&amp;R&amp;A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tint="-0.249977111117893"/>
    <pageSetUpPr fitToPage="1"/>
  </sheetPr>
  <dimension ref="A1:P44"/>
  <sheetViews>
    <sheetView showGridLines="0" topLeftCell="A9" workbookViewId="0">
      <selection activeCell="L6" sqref="L6"/>
    </sheetView>
  </sheetViews>
  <sheetFormatPr defaultColWidth="9.140625" defaultRowHeight="12.75" x14ac:dyDescent="0.2"/>
  <cols>
    <col min="1" max="1" width="9.140625" style="15" customWidth="1"/>
    <col min="2" max="2" width="11.7109375" style="15" customWidth="1"/>
    <col min="3" max="3" width="14.42578125" style="15" customWidth="1"/>
    <col min="4" max="4" width="14.28515625" style="15" bestFit="1" customWidth="1"/>
    <col min="5" max="5" width="9.7109375" style="15" hidden="1" customWidth="1"/>
    <col min="6" max="6" width="10.7109375" style="15" bestFit="1" customWidth="1"/>
    <col min="7" max="7" width="23.5703125" style="52" customWidth="1"/>
    <col min="8" max="8" width="17" style="52" customWidth="1"/>
    <col min="9" max="9" width="20.28515625" style="52" customWidth="1"/>
    <col min="10" max="10" width="10.7109375" style="52" customWidth="1"/>
    <col min="11" max="11" width="8.140625" style="15" customWidth="1"/>
    <col min="12" max="12" width="9.7109375" style="15" customWidth="1"/>
    <col min="13" max="13" width="23.28515625" style="15" customWidth="1"/>
    <col min="14" max="14" width="14.28515625" style="15" customWidth="1"/>
    <col min="15" max="260" width="9.140625" style="15"/>
    <col min="261" max="261" width="7.85546875" style="15" customWidth="1"/>
    <col min="262" max="262" width="9.28515625" style="15" customWidth="1"/>
    <col min="263" max="263" width="12.42578125" style="15" customWidth="1"/>
    <col min="264" max="264" width="85.140625" style="15" customWidth="1"/>
    <col min="265" max="516" width="9.140625" style="15"/>
    <col min="517" max="517" width="7.85546875" style="15" customWidth="1"/>
    <col min="518" max="518" width="9.28515625" style="15" customWidth="1"/>
    <col min="519" max="519" width="12.42578125" style="15" customWidth="1"/>
    <col min="520" max="520" width="85.140625" style="15" customWidth="1"/>
    <col min="521" max="772" width="9.140625" style="15"/>
    <col min="773" max="773" width="7.85546875" style="15" customWidth="1"/>
    <col min="774" max="774" width="9.28515625" style="15" customWidth="1"/>
    <col min="775" max="775" width="12.42578125" style="15" customWidth="1"/>
    <col min="776" max="776" width="85.140625" style="15" customWidth="1"/>
    <col min="777" max="1028" width="9.140625" style="15"/>
    <col min="1029" max="1029" width="7.85546875" style="15" customWidth="1"/>
    <col min="1030" max="1030" width="9.28515625" style="15" customWidth="1"/>
    <col min="1031" max="1031" width="12.42578125" style="15" customWidth="1"/>
    <col min="1032" max="1032" width="85.140625" style="15" customWidth="1"/>
    <col min="1033" max="1284" width="9.140625" style="15"/>
    <col min="1285" max="1285" width="7.85546875" style="15" customWidth="1"/>
    <col min="1286" max="1286" width="9.28515625" style="15" customWidth="1"/>
    <col min="1287" max="1287" width="12.42578125" style="15" customWidth="1"/>
    <col min="1288" max="1288" width="85.140625" style="15" customWidth="1"/>
    <col min="1289" max="1540" width="9.140625" style="15"/>
    <col min="1541" max="1541" width="7.85546875" style="15" customWidth="1"/>
    <col min="1542" max="1542" width="9.28515625" style="15" customWidth="1"/>
    <col min="1543" max="1543" width="12.42578125" style="15" customWidth="1"/>
    <col min="1544" max="1544" width="85.140625" style="15" customWidth="1"/>
    <col min="1545" max="1796" width="9.140625" style="15"/>
    <col min="1797" max="1797" width="7.85546875" style="15" customWidth="1"/>
    <col min="1798" max="1798" width="9.28515625" style="15" customWidth="1"/>
    <col min="1799" max="1799" width="12.42578125" style="15" customWidth="1"/>
    <col min="1800" max="1800" width="85.140625" style="15" customWidth="1"/>
    <col min="1801" max="2052" width="9.140625" style="15"/>
    <col min="2053" max="2053" width="7.85546875" style="15" customWidth="1"/>
    <col min="2054" max="2054" width="9.28515625" style="15" customWidth="1"/>
    <col min="2055" max="2055" width="12.42578125" style="15" customWidth="1"/>
    <col min="2056" max="2056" width="85.140625" style="15" customWidth="1"/>
    <col min="2057" max="2308" width="9.140625" style="15"/>
    <col min="2309" max="2309" width="7.85546875" style="15" customWidth="1"/>
    <col min="2310" max="2310" width="9.28515625" style="15" customWidth="1"/>
    <col min="2311" max="2311" width="12.42578125" style="15" customWidth="1"/>
    <col min="2312" max="2312" width="85.140625" style="15" customWidth="1"/>
    <col min="2313" max="2564" width="9.140625" style="15"/>
    <col min="2565" max="2565" width="7.85546875" style="15" customWidth="1"/>
    <col min="2566" max="2566" width="9.28515625" style="15" customWidth="1"/>
    <col min="2567" max="2567" width="12.42578125" style="15" customWidth="1"/>
    <col min="2568" max="2568" width="85.140625" style="15" customWidth="1"/>
    <col min="2569" max="2820" width="9.140625" style="15"/>
    <col min="2821" max="2821" width="7.85546875" style="15" customWidth="1"/>
    <col min="2822" max="2822" width="9.28515625" style="15" customWidth="1"/>
    <col min="2823" max="2823" width="12.42578125" style="15" customWidth="1"/>
    <col min="2824" max="2824" width="85.140625" style="15" customWidth="1"/>
    <col min="2825" max="3076" width="9.140625" style="15"/>
    <col min="3077" max="3077" width="7.85546875" style="15" customWidth="1"/>
    <col min="3078" max="3078" width="9.28515625" style="15" customWidth="1"/>
    <col min="3079" max="3079" width="12.42578125" style="15" customWidth="1"/>
    <col min="3080" max="3080" width="85.140625" style="15" customWidth="1"/>
    <col min="3081" max="3332" width="9.140625" style="15"/>
    <col min="3333" max="3333" width="7.85546875" style="15" customWidth="1"/>
    <col min="3334" max="3334" width="9.28515625" style="15" customWidth="1"/>
    <col min="3335" max="3335" width="12.42578125" style="15" customWidth="1"/>
    <col min="3336" max="3336" width="85.140625" style="15" customWidth="1"/>
    <col min="3337" max="3588" width="9.140625" style="15"/>
    <col min="3589" max="3589" width="7.85546875" style="15" customWidth="1"/>
    <col min="3590" max="3590" width="9.28515625" style="15" customWidth="1"/>
    <col min="3591" max="3591" width="12.42578125" style="15" customWidth="1"/>
    <col min="3592" max="3592" width="85.140625" style="15" customWidth="1"/>
    <col min="3593" max="3844" width="9.140625" style="15"/>
    <col min="3845" max="3845" width="7.85546875" style="15" customWidth="1"/>
    <col min="3846" max="3846" width="9.28515625" style="15" customWidth="1"/>
    <col min="3847" max="3847" width="12.42578125" style="15" customWidth="1"/>
    <col min="3848" max="3848" width="85.140625" style="15" customWidth="1"/>
    <col min="3849" max="4100" width="9.140625" style="15"/>
    <col min="4101" max="4101" width="7.85546875" style="15" customWidth="1"/>
    <col min="4102" max="4102" width="9.28515625" style="15" customWidth="1"/>
    <col min="4103" max="4103" width="12.42578125" style="15" customWidth="1"/>
    <col min="4104" max="4104" width="85.140625" style="15" customWidth="1"/>
    <col min="4105" max="4356" width="9.140625" style="15"/>
    <col min="4357" max="4357" width="7.85546875" style="15" customWidth="1"/>
    <col min="4358" max="4358" width="9.28515625" style="15" customWidth="1"/>
    <col min="4359" max="4359" width="12.42578125" style="15" customWidth="1"/>
    <col min="4360" max="4360" width="85.140625" style="15" customWidth="1"/>
    <col min="4361" max="4612" width="9.140625" style="15"/>
    <col min="4613" max="4613" width="7.85546875" style="15" customWidth="1"/>
    <col min="4614" max="4614" width="9.28515625" style="15" customWidth="1"/>
    <col min="4615" max="4615" width="12.42578125" style="15" customWidth="1"/>
    <col min="4616" max="4616" width="85.140625" style="15" customWidth="1"/>
    <col min="4617" max="4868" width="9.140625" style="15"/>
    <col min="4869" max="4869" width="7.85546875" style="15" customWidth="1"/>
    <col min="4870" max="4870" width="9.28515625" style="15" customWidth="1"/>
    <col min="4871" max="4871" width="12.42578125" style="15" customWidth="1"/>
    <col min="4872" max="4872" width="85.140625" style="15" customWidth="1"/>
    <col min="4873" max="5124" width="9.140625" style="15"/>
    <col min="5125" max="5125" width="7.85546875" style="15" customWidth="1"/>
    <col min="5126" max="5126" width="9.28515625" style="15" customWidth="1"/>
    <col min="5127" max="5127" width="12.42578125" style="15" customWidth="1"/>
    <col min="5128" max="5128" width="85.140625" style="15" customWidth="1"/>
    <col min="5129" max="5380" width="9.140625" style="15"/>
    <col min="5381" max="5381" width="7.85546875" style="15" customWidth="1"/>
    <col min="5382" max="5382" width="9.28515625" style="15" customWidth="1"/>
    <col min="5383" max="5383" width="12.42578125" style="15" customWidth="1"/>
    <col min="5384" max="5384" width="85.140625" style="15" customWidth="1"/>
    <col min="5385" max="5636" width="9.140625" style="15"/>
    <col min="5637" max="5637" width="7.85546875" style="15" customWidth="1"/>
    <col min="5638" max="5638" width="9.28515625" style="15" customWidth="1"/>
    <col min="5639" max="5639" width="12.42578125" style="15" customWidth="1"/>
    <col min="5640" max="5640" width="85.140625" style="15" customWidth="1"/>
    <col min="5641" max="5892" width="9.140625" style="15"/>
    <col min="5893" max="5893" width="7.85546875" style="15" customWidth="1"/>
    <col min="5894" max="5894" width="9.28515625" style="15" customWidth="1"/>
    <col min="5895" max="5895" width="12.42578125" style="15" customWidth="1"/>
    <col min="5896" max="5896" width="85.140625" style="15" customWidth="1"/>
    <col min="5897" max="6148" width="9.140625" style="15"/>
    <col min="6149" max="6149" width="7.85546875" style="15" customWidth="1"/>
    <col min="6150" max="6150" width="9.28515625" style="15" customWidth="1"/>
    <col min="6151" max="6151" width="12.42578125" style="15" customWidth="1"/>
    <col min="6152" max="6152" width="85.140625" style="15" customWidth="1"/>
    <col min="6153" max="6404" width="9.140625" style="15"/>
    <col min="6405" max="6405" width="7.85546875" style="15" customWidth="1"/>
    <col min="6406" max="6406" width="9.28515625" style="15" customWidth="1"/>
    <col min="6407" max="6407" width="12.42578125" style="15" customWidth="1"/>
    <col min="6408" max="6408" width="85.140625" style="15" customWidth="1"/>
    <col min="6409" max="6660" width="9.140625" style="15"/>
    <col min="6661" max="6661" width="7.85546875" style="15" customWidth="1"/>
    <col min="6662" max="6662" width="9.28515625" style="15" customWidth="1"/>
    <col min="6663" max="6663" width="12.42578125" style="15" customWidth="1"/>
    <col min="6664" max="6664" width="85.140625" style="15" customWidth="1"/>
    <col min="6665" max="6916" width="9.140625" style="15"/>
    <col min="6917" max="6917" width="7.85546875" style="15" customWidth="1"/>
    <col min="6918" max="6918" width="9.28515625" style="15" customWidth="1"/>
    <col min="6919" max="6919" width="12.42578125" style="15" customWidth="1"/>
    <col min="6920" max="6920" width="85.140625" style="15" customWidth="1"/>
    <col min="6921" max="7172" width="9.140625" style="15"/>
    <col min="7173" max="7173" width="7.85546875" style="15" customWidth="1"/>
    <col min="7174" max="7174" width="9.28515625" style="15" customWidth="1"/>
    <col min="7175" max="7175" width="12.42578125" style="15" customWidth="1"/>
    <col min="7176" max="7176" width="85.140625" style="15" customWidth="1"/>
    <col min="7177" max="7428" width="9.140625" style="15"/>
    <col min="7429" max="7429" width="7.85546875" style="15" customWidth="1"/>
    <col min="7430" max="7430" width="9.28515625" style="15" customWidth="1"/>
    <col min="7431" max="7431" width="12.42578125" style="15" customWidth="1"/>
    <col min="7432" max="7432" width="85.140625" style="15" customWidth="1"/>
    <col min="7433" max="7684" width="9.140625" style="15"/>
    <col min="7685" max="7685" width="7.85546875" style="15" customWidth="1"/>
    <col min="7686" max="7686" width="9.28515625" style="15" customWidth="1"/>
    <col min="7687" max="7687" width="12.42578125" style="15" customWidth="1"/>
    <col min="7688" max="7688" width="85.140625" style="15" customWidth="1"/>
    <col min="7689" max="7940" width="9.140625" style="15"/>
    <col min="7941" max="7941" width="7.85546875" style="15" customWidth="1"/>
    <col min="7942" max="7942" width="9.28515625" style="15" customWidth="1"/>
    <col min="7943" max="7943" width="12.42578125" style="15" customWidth="1"/>
    <col min="7944" max="7944" width="85.140625" style="15" customWidth="1"/>
    <col min="7945" max="8196" width="9.140625" style="15"/>
    <col min="8197" max="8197" width="7.85546875" style="15" customWidth="1"/>
    <col min="8198" max="8198" width="9.28515625" style="15" customWidth="1"/>
    <col min="8199" max="8199" width="12.42578125" style="15" customWidth="1"/>
    <col min="8200" max="8200" width="85.140625" style="15" customWidth="1"/>
    <col min="8201" max="8452" width="9.140625" style="15"/>
    <col min="8453" max="8453" width="7.85546875" style="15" customWidth="1"/>
    <col min="8454" max="8454" width="9.28515625" style="15" customWidth="1"/>
    <col min="8455" max="8455" width="12.42578125" style="15" customWidth="1"/>
    <col min="8456" max="8456" width="85.140625" style="15" customWidth="1"/>
    <col min="8457" max="8708" width="9.140625" style="15"/>
    <col min="8709" max="8709" width="7.85546875" style="15" customWidth="1"/>
    <col min="8710" max="8710" width="9.28515625" style="15" customWidth="1"/>
    <col min="8711" max="8711" width="12.42578125" style="15" customWidth="1"/>
    <col min="8712" max="8712" width="85.140625" style="15" customWidth="1"/>
    <col min="8713" max="8964" width="9.140625" style="15"/>
    <col min="8965" max="8965" width="7.85546875" style="15" customWidth="1"/>
    <col min="8966" max="8966" width="9.28515625" style="15" customWidth="1"/>
    <col min="8967" max="8967" width="12.42578125" style="15" customWidth="1"/>
    <col min="8968" max="8968" width="85.140625" style="15" customWidth="1"/>
    <col min="8969" max="9220" width="9.140625" style="15"/>
    <col min="9221" max="9221" width="7.85546875" style="15" customWidth="1"/>
    <col min="9222" max="9222" width="9.28515625" style="15" customWidth="1"/>
    <col min="9223" max="9223" width="12.42578125" style="15" customWidth="1"/>
    <col min="9224" max="9224" width="85.140625" style="15" customWidth="1"/>
    <col min="9225" max="9476" width="9.140625" style="15"/>
    <col min="9477" max="9477" width="7.85546875" style="15" customWidth="1"/>
    <col min="9478" max="9478" width="9.28515625" style="15" customWidth="1"/>
    <col min="9479" max="9479" width="12.42578125" style="15" customWidth="1"/>
    <col min="9480" max="9480" width="85.140625" style="15" customWidth="1"/>
    <col min="9481" max="9732" width="9.140625" style="15"/>
    <col min="9733" max="9733" width="7.85546875" style="15" customWidth="1"/>
    <col min="9734" max="9734" width="9.28515625" style="15" customWidth="1"/>
    <col min="9735" max="9735" width="12.42578125" style="15" customWidth="1"/>
    <col min="9736" max="9736" width="85.140625" style="15" customWidth="1"/>
    <col min="9737" max="9988" width="9.140625" style="15"/>
    <col min="9989" max="9989" width="7.85546875" style="15" customWidth="1"/>
    <col min="9990" max="9990" width="9.28515625" style="15" customWidth="1"/>
    <col min="9991" max="9991" width="12.42578125" style="15" customWidth="1"/>
    <col min="9992" max="9992" width="85.140625" style="15" customWidth="1"/>
    <col min="9993" max="10244" width="9.140625" style="15"/>
    <col min="10245" max="10245" width="7.85546875" style="15" customWidth="1"/>
    <col min="10246" max="10246" width="9.28515625" style="15" customWidth="1"/>
    <col min="10247" max="10247" width="12.42578125" style="15" customWidth="1"/>
    <col min="10248" max="10248" width="85.140625" style="15" customWidth="1"/>
    <col min="10249" max="10500" width="9.140625" style="15"/>
    <col min="10501" max="10501" width="7.85546875" style="15" customWidth="1"/>
    <col min="10502" max="10502" width="9.28515625" style="15" customWidth="1"/>
    <col min="10503" max="10503" width="12.42578125" style="15" customWidth="1"/>
    <col min="10504" max="10504" width="85.140625" style="15" customWidth="1"/>
    <col min="10505" max="10756" width="9.140625" style="15"/>
    <col min="10757" max="10757" width="7.85546875" style="15" customWidth="1"/>
    <col min="10758" max="10758" width="9.28515625" style="15" customWidth="1"/>
    <col min="10759" max="10759" width="12.42578125" style="15" customWidth="1"/>
    <col min="10760" max="10760" width="85.140625" style="15" customWidth="1"/>
    <col min="10761" max="11012" width="9.140625" style="15"/>
    <col min="11013" max="11013" width="7.85546875" style="15" customWidth="1"/>
    <col min="11014" max="11014" width="9.28515625" style="15" customWidth="1"/>
    <col min="11015" max="11015" width="12.42578125" style="15" customWidth="1"/>
    <col min="11016" max="11016" width="85.140625" style="15" customWidth="1"/>
    <col min="11017" max="11268" width="9.140625" style="15"/>
    <col min="11269" max="11269" width="7.85546875" style="15" customWidth="1"/>
    <col min="11270" max="11270" width="9.28515625" style="15" customWidth="1"/>
    <col min="11271" max="11271" width="12.42578125" style="15" customWidth="1"/>
    <col min="11272" max="11272" width="85.140625" style="15" customWidth="1"/>
    <col min="11273" max="11524" width="9.140625" style="15"/>
    <col min="11525" max="11525" width="7.85546875" style="15" customWidth="1"/>
    <col min="11526" max="11526" width="9.28515625" style="15" customWidth="1"/>
    <col min="11527" max="11527" width="12.42578125" style="15" customWidth="1"/>
    <col min="11528" max="11528" width="85.140625" style="15" customWidth="1"/>
    <col min="11529" max="11780" width="9.140625" style="15"/>
    <col min="11781" max="11781" width="7.85546875" style="15" customWidth="1"/>
    <col min="11782" max="11782" width="9.28515625" style="15" customWidth="1"/>
    <col min="11783" max="11783" width="12.42578125" style="15" customWidth="1"/>
    <col min="11784" max="11784" width="85.140625" style="15" customWidth="1"/>
    <col min="11785" max="12036" width="9.140625" style="15"/>
    <col min="12037" max="12037" width="7.85546875" style="15" customWidth="1"/>
    <col min="12038" max="12038" width="9.28515625" style="15" customWidth="1"/>
    <col min="12039" max="12039" width="12.42578125" style="15" customWidth="1"/>
    <col min="12040" max="12040" width="85.140625" style="15" customWidth="1"/>
    <col min="12041" max="12292" width="9.140625" style="15"/>
    <col min="12293" max="12293" width="7.85546875" style="15" customWidth="1"/>
    <col min="12294" max="12294" width="9.28515625" style="15" customWidth="1"/>
    <col min="12295" max="12295" width="12.42578125" style="15" customWidth="1"/>
    <col min="12296" max="12296" width="85.140625" style="15" customWidth="1"/>
    <col min="12297" max="12548" width="9.140625" style="15"/>
    <col min="12549" max="12549" width="7.85546875" style="15" customWidth="1"/>
    <col min="12550" max="12550" width="9.28515625" style="15" customWidth="1"/>
    <col min="12551" max="12551" width="12.42578125" style="15" customWidth="1"/>
    <col min="12552" max="12552" width="85.140625" style="15" customWidth="1"/>
    <col min="12553" max="12804" width="9.140625" style="15"/>
    <col min="12805" max="12805" width="7.85546875" style="15" customWidth="1"/>
    <col min="12806" max="12806" width="9.28515625" style="15" customWidth="1"/>
    <col min="12807" max="12807" width="12.42578125" style="15" customWidth="1"/>
    <col min="12808" max="12808" width="85.140625" style="15" customWidth="1"/>
    <col min="12809" max="13060" width="9.140625" style="15"/>
    <col min="13061" max="13061" width="7.85546875" style="15" customWidth="1"/>
    <col min="13062" max="13062" width="9.28515625" style="15" customWidth="1"/>
    <col min="13063" max="13063" width="12.42578125" style="15" customWidth="1"/>
    <col min="13064" max="13064" width="85.140625" style="15" customWidth="1"/>
    <col min="13065" max="13316" width="9.140625" style="15"/>
    <col min="13317" max="13317" width="7.85546875" style="15" customWidth="1"/>
    <col min="13318" max="13318" width="9.28515625" style="15" customWidth="1"/>
    <col min="13319" max="13319" width="12.42578125" style="15" customWidth="1"/>
    <col min="13320" max="13320" width="85.140625" style="15" customWidth="1"/>
    <col min="13321" max="13572" width="9.140625" style="15"/>
    <col min="13573" max="13573" width="7.85546875" style="15" customWidth="1"/>
    <col min="13574" max="13574" width="9.28515625" style="15" customWidth="1"/>
    <col min="13575" max="13575" width="12.42578125" style="15" customWidth="1"/>
    <col min="13576" max="13576" width="85.140625" style="15" customWidth="1"/>
    <col min="13577" max="13828" width="9.140625" style="15"/>
    <col min="13829" max="13829" width="7.85546875" style="15" customWidth="1"/>
    <col min="13830" max="13830" width="9.28515625" style="15" customWidth="1"/>
    <col min="13831" max="13831" width="12.42578125" style="15" customWidth="1"/>
    <col min="13832" max="13832" width="85.140625" style="15" customWidth="1"/>
    <col min="13833" max="14084" width="9.140625" style="15"/>
    <col min="14085" max="14085" width="7.85546875" style="15" customWidth="1"/>
    <col min="14086" max="14086" width="9.28515625" style="15" customWidth="1"/>
    <col min="14087" max="14087" width="12.42578125" style="15" customWidth="1"/>
    <col min="14088" max="14088" width="85.140625" style="15" customWidth="1"/>
    <col min="14089" max="14340" width="9.140625" style="15"/>
    <col min="14341" max="14341" width="7.85546875" style="15" customWidth="1"/>
    <col min="14342" max="14342" width="9.28515625" style="15" customWidth="1"/>
    <col min="14343" max="14343" width="12.42578125" style="15" customWidth="1"/>
    <col min="14344" max="14344" width="85.140625" style="15" customWidth="1"/>
    <col min="14345" max="14596" width="9.140625" style="15"/>
    <col min="14597" max="14597" width="7.85546875" style="15" customWidth="1"/>
    <col min="14598" max="14598" width="9.28515625" style="15" customWidth="1"/>
    <col min="14599" max="14599" width="12.42578125" style="15" customWidth="1"/>
    <col min="14600" max="14600" width="85.140625" style="15" customWidth="1"/>
    <col min="14601" max="14852" width="9.140625" style="15"/>
    <col min="14853" max="14853" width="7.85546875" style="15" customWidth="1"/>
    <col min="14854" max="14854" width="9.28515625" style="15" customWidth="1"/>
    <col min="14855" max="14855" width="12.42578125" style="15" customWidth="1"/>
    <col min="14856" max="14856" width="85.140625" style="15" customWidth="1"/>
    <col min="14857" max="15108" width="9.140625" style="15"/>
    <col min="15109" max="15109" width="7.85546875" style="15" customWidth="1"/>
    <col min="15110" max="15110" width="9.28515625" style="15" customWidth="1"/>
    <col min="15111" max="15111" width="12.42578125" style="15" customWidth="1"/>
    <col min="15112" max="15112" width="85.140625" style="15" customWidth="1"/>
    <col min="15113" max="15364" width="9.140625" style="15"/>
    <col min="15365" max="15365" width="7.85546875" style="15" customWidth="1"/>
    <col min="15366" max="15366" width="9.28515625" style="15" customWidth="1"/>
    <col min="15367" max="15367" width="12.42578125" style="15" customWidth="1"/>
    <col min="15368" max="15368" width="85.140625" style="15" customWidth="1"/>
    <col min="15369" max="15620" width="9.140625" style="15"/>
    <col min="15621" max="15621" width="7.85546875" style="15" customWidth="1"/>
    <col min="15622" max="15622" width="9.28515625" style="15" customWidth="1"/>
    <col min="15623" max="15623" width="12.42578125" style="15" customWidth="1"/>
    <col min="15624" max="15624" width="85.140625" style="15" customWidth="1"/>
    <col min="15625" max="15876" width="9.140625" style="15"/>
    <col min="15877" max="15877" width="7.85546875" style="15" customWidth="1"/>
    <col min="15878" max="15878" width="9.28515625" style="15" customWidth="1"/>
    <col min="15879" max="15879" width="12.42578125" style="15" customWidth="1"/>
    <col min="15880" max="15880" width="85.140625" style="15" customWidth="1"/>
    <col min="15881" max="16132" width="9.140625" style="15"/>
    <col min="16133" max="16133" width="7.85546875" style="15" customWidth="1"/>
    <col min="16134" max="16134" width="9.28515625" style="15" customWidth="1"/>
    <col min="16135" max="16135" width="12.42578125" style="15" customWidth="1"/>
    <col min="16136" max="16136" width="85.140625" style="15" customWidth="1"/>
    <col min="16137" max="16384" width="9.140625" style="15"/>
  </cols>
  <sheetData>
    <row r="1" spans="1:16" ht="21" x14ac:dyDescent="0.35">
      <c r="D1" s="61" t="s">
        <v>8</v>
      </c>
      <c r="E1" s="61"/>
      <c r="F1" s="61"/>
    </row>
    <row r="2" spans="1:16" x14ac:dyDescent="0.2">
      <c r="A2" s="5"/>
      <c r="B2" s="6"/>
      <c r="C2" s="6"/>
      <c r="D2" s="5"/>
      <c r="E2" s="5"/>
      <c r="F2" s="5"/>
      <c r="G2" s="154"/>
      <c r="H2" s="154"/>
      <c r="I2" s="154"/>
      <c r="J2" s="154"/>
      <c r="K2" s="4"/>
      <c r="L2" s="4"/>
      <c r="M2" s="4"/>
      <c r="N2" s="4"/>
      <c r="O2" s="62"/>
      <c r="P2" s="63"/>
    </row>
    <row r="3" spans="1:16" x14ac:dyDescent="0.2">
      <c r="A3" s="5"/>
      <c r="B3" s="24"/>
      <c r="C3" s="24" t="s">
        <v>9</v>
      </c>
      <c r="D3" s="64">
        <f>'a. Instructions'!E3</f>
        <v>0</v>
      </c>
      <c r="E3" s="24"/>
      <c r="F3" s="24"/>
      <c r="G3" s="195"/>
      <c r="H3" s="195"/>
      <c r="I3" s="195"/>
      <c r="J3" s="195"/>
      <c r="K3" s="24"/>
      <c r="L3" s="24"/>
      <c r="M3" s="24"/>
      <c r="N3" s="24"/>
      <c r="O3" s="63"/>
    </row>
    <row r="4" spans="1:16" x14ac:dyDescent="0.2">
      <c r="A4" s="5"/>
      <c r="B4" s="24"/>
      <c r="C4" s="24" t="s">
        <v>51</v>
      </c>
      <c r="D4" s="64">
        <f>'a. Instructions'!E4</f>
        <v>0</v>
      </c>
      <c r="E4" s="24"/>
      <c r="F4" s="24"/>
      <c r="O4" s="63"/>
    </row>
    <row r="5" spans="1:16" x14ac:dyDescent="0.2">
      <c r="A5" s="5"/>
      <c r="B5" s="24"/>
      <c r="C5" s="24" t="s">
        <v>10</v>
      </c>
      <c r="D5" s="64" t="str">
        <f>'a. Instructions'!E5</f>
        <v>July</v>
      </c>
      <c r="E5" s="24"/>
      <c r="F5" s="24"/>
      <c r="O5" s="63"/>
    </row>
    <row r="6" spans="1:16" x14ac:dyDescent="0.2">
      <c r="A6" s="5"/>
      <c r="B6" s="24"/>
      <c r="C6" s="24" t="s">
        <v>11</v>
      </c>
      <c r="D6" s="64">
        <f>'a. Instructions'!E6</f>
        <v>2023</v>
      </c>
      <c r="E6" s="24"/>
      <c r="F6" s="24"/>
      <c r="O6" s="63"/>
    </row>
    <row r="7" spans="1:16" x14ac:dyDescent="0.2">
      <c r="A7" s="5"/>
      <c r="B7" s="24"/>
      <c r="C7" s="24"/>
      <c r="D7" s="24"/>
      <c r="E7" s="24"/>
      <c r="F7" s="24"/>
      <c r="O7" s="63"/>
    </row>
    <row r="8" spans="1:16" x14ac:dyDescent="0.2">
      <c r="A8" s="5"/>
      <c r="B8" s="24"/>
      <c r="C8" s="24"/>
      <c r="D8" s="24"/>
      <c r="E8" s="24"/>
      <c r="F8" s="24"/>
      <c r="O8" s="63"/>
    </row>
    <row r="9" spans="1:16" x14ac:dyDescent="0.2">
      <c r="A9" s="22" t="s">
        <v>160</v>
      </c>
      <c r="B9" s="6"/>
      <c r="C9" s="6"/>
      <c r="D9" s="5"/>
      <c r="E9" s="5"/>
      <c r="F9" s="5"/>
      <c r="G9" s="154"/>
      <c r="H9" s="154"/>
      <c r="I9" s="154"/>
      <c r="J9" s="154"/>
      <c r="K9" s="4"/>
      <c r="L9" s="4"/>
      <c r="M9" s="4"/>
      <c r="N9" s="4"/>
      <c r="O9" s="62"/>
      <c r="P9" s="63"/>
    </row>
    <row r="10" spans="1:16" s="65" customFormat="1" ht="25.5" x14ac:dyDescent="0.2">
      <c r="B10" s="65" t="s">
        <v>76</v>
      </c>
      <c r="C10" s="65" t="s">
        <v>151</v>
      </c>
      <c r="D10" s="65" t="s">
        <v>152</v>
      </c>
      <c r="E10" s="65" t="s">
        <v>159</v>
      </c>
      <c r="F10" s="65" t="s">
        <v>108</v>
      </c>
      <c r="G10" s="65" t="s">
        <v>144</v>
      </c>
      <c r="H10" s="65" t="s">
        <v>179</v>
      </c>
      <c r="I10" s="65" t="s">
        <v>180</v>
      </c>
      <c r="J10" s="65" t="s">
        <v>182</v>
      </c>
      <c r="K10" s="65" t="s">
        <v>181</v>
      </c>
      <c r="L10" s="65" t="s">
        <v>183</v>
      </c>
      <c r="M10" s="65" t="s">
        <v>184</v>
      </c>
      <c r="N10" s="65" t="s">
        <v>185</v>
      </c>
    </row>
    <row r="11" spans="1:16" s="18" customFormat="1" x14ac:dyDescent="0.2">
      <c r="A11" s="66" t="s">
        <v>78</v>
      </c>
      <c r="B11" s="157" t="s">
        <v>12</v>
      </c>
      <c r="C11" s="157" t="s">
        <v>153</v>
      </c>
      <c r="D11" s="157" t="s">
        <v>154</v>
      </c>
      <c r="E11" s="157" t="str">
        <f t="shared" ref="E11:E37" si="0">CONCATENATE(C11,", ",LEFT(D11,1))</f>
        <v>Watkins, R</v>
      </c>
      <c r="F11" s="157" t="s">
        <v>13</v>
      </c>
      <c r="G11" s="158" t="s">
        <v>80</v>
      </c>
      <c r="H11" s="158" t="s">
        <v>186</v>
      </c>
      <c r="I11" s="158" t="s">
        <v>187</v>
      </c>
      <c r="J11" s="158" t="s">
        <v>188</v>
      </c>
      <c r="K11" s="157" t="s">
        <v>189</v>
      </c>
      <c r="L11" s="157" t="s">
        <v>190</v>
      </c>
      <c r="M11" s="157"/>
      <c r="N11" s="157"/>
    </row>
    <row r="12" spans="1:16" s="68" customFormat="1" x14ac:dyDescent="0.2">
      <c r="A12" s="66" t="s">
        <v>79</v>
      </c>
      <c r="B12" s="157" t="s">
        <v>77</v>
      </c>
      <c r="C12" s="157" t="s">
        <v>155</v>
      </c>
      <c r="D12" s="157" t="s">
        <v>156</v>
      </c>
      <c r="E12" s="157" t="str">
        <f t="shared" si="0"/>
        <v>Ling, V</v>
      </c>
      <c r="F12" s="157" t="s">
        <v>106</v>
      </c>
      <c r="G12" s="158" t="s">
        <v>178</v>
      </c>
      <c r="H12" s="158"/>
      <c r="I12" s="158"/>
      <c r="J12" s="158"/>
      <c r="K12" s="157"/>
      <c r="L12" s="157"/>
      <c r="M12" s="157"/>
      <c r="N12" s="157"/>
    </row>
    <row r="13" spans="1:16" x14ac:dyDescent="0.2">
      <c r="A13" s="69">
        <v>1</v>
      </c>
      <c r="B13" s="135"/>
      <c r="C13" s="135"/>
      <c r="D13" s="135"/>
      <c r="E13" s="155"/>
      <c r="F13" s="135"/>
      <c r="G13" s="156"/>
      <c r="H13" s="156"/>
      <c r="I13" s="156"/>
      <c r="J13" s="156"/>
      <c r="K13" s="135"/>
      <c r="L13" s="135"/>
      <c r="M13" s="135"/>
      <c r="N13" s="135"/>
    </row>
    <row r="14" spans="1:16" x14ac:dyDescent="0.2">
      <c r="A14" s="69">
        <v>2</v>
      </c>
      <c r="B14" s="135"/>
      <c r="C14" s="135"/>
      <c r="D14" s="135"/>
      <c r="E14" s="155" t="str">
        <f t="shared" si="0"/>
        <v xml:space="preserve">, </v>
      </c>
      <c r="F14" s="135"/>
      <c r="G14" s="156"/>
      <c r="H14" s="156"/>
      <c r="I14" s="156"/>
      <c r="J14" s="156"/>
      <c r="K14" s="135"/>
      <c r="L14" s="135"/>
      <c r="M14" s="135"/>
      <c r="N14" s="135"/>
    </row>
    <row r="15" spans="1:16" x14ac:dyDescent="0.2">
      <c r="A15" s="69">
        <v>3</v>
      </c>
      <c r="B15" s="135"/>
      <c r="C15" s="135"/>
      <c r="D15" s="135"/>
      <c r="E15" s="155" t="str">
        <f t="shared" si="0"/>
        <v xml:space="preserve">, </v>
      </c>
      <c r="F15" s="135"/>
      <c r="G15" s="156"/>
      <c r="H15" s="156"/>
      <c r="I15" s="156"/>
      <c r="J15" s="156"/>
      <c r="K15" s="135"/>
      <c r="L15" s="135"/>
      <c r="M15" s="135"/>
      <c r="N15" s="135"/>
    </row>
    <row r="16" spans="1:16" x14ac:dyDescent="0.2">
      <c r="A16" s="69">
        <v>4</v>
      </c>
      <c r="B16" s="135"/>
      <c r="C16" s="135"/>
      <c r="D16" s="135"/>
      <c r="E16" s="155" t="str">
        <f t="shared" si="0"/>
        <v xml:space="preserve">, </v>
      </c>
      <c r="F16" s="135"/>
      <c r="G16" s="156"/>
      <c r="H16" s="156"/>
      <c r="I16" s="156"/>
      <c r="J16" s="156"/>
      <c r="K16" s="135"/>
      <c r="L16" s="135"/>
      <c r="M16" s="135"/>
      <c r="N16" s="135"/>
    </row>
    <row r="17" spans="1:14" s="18" customFormat="1" x14ac:dyDescent="0.2">
      <c r="A17" s="69">
        <v>5</v>
      </c>
      <c r="B17" s="135"/>
      <c r="C17" s="135"/>
      <c r="D17" s="135"/>
      <c r="E17" s="155" t="str">
        <f t="shared" si="0"/>
        <v xml:space="preserve">, </v>
      </c>
      <c r="F17" s="135"/>
      <c r="G17" s="156"/>
      <c r="H17" s="156"/>
      <c r="I17" s="156"/>
      <c r="J17" s="156"/>
      <c r="K17" s="135"/>
      <c r="L17" s="135"/>
      <c r="M17" s="135"/>
      <c r="N17" s="135"/>
    </row>
    <row r="18" spans="1:14" x14ac:dyDescent="0.2">
      <c r="A18" s="69">
        <v>6</v>
      </c>
      <c r="B18" s="135"/>
      <c r="C18" s="135"/>
      <c r="D18" s="135"/>
      <c r="E18" s="155" t="str">
        <f t="shared" si="0"/>
        <v xml:space="preserve">, </v>
      </c>
      <c r="F18" s="135"/>
      <c r="G18" s="156"/>
      <c r="H18" s="156"/>
      <c r="I18" s="156"/>
      <c r="J18" s="156"/>
      <c r="K18" s="135"/>
      <c r="L18" s="135"/>
      <c r="M18" s="135"/>
      <c r="N18" s="135"/>
    </row>
    <row r="19" spans="1:14" s="18" customFormat="1" x14ac:dyDescent="0.2">
      <c r="A19" s="69">
        <v>7</v>
      </c>
      <c r="B19" s="135"/>
      <c r="C19" s="135"/>
      <c r="D19" s="135"/>
      <c r="E19" s="155" t="str">
        <f t="shared" si="0"/>
        <v xml:space="preserve">, </v>
      </c>
      <c r="F19" s="135"/>
      <c r="G19" s="156"/>
      <c r="H19" s="156"/>
      <c r="I19" s="156"/>
      <c r="J19" s="156"/>
      <c r="K19" s="135"/>
      <c r="L19" s="135"/>
      <c r="M19" s="135"/>
      <c r="N19" s="135"/>
    </row>
    <row r="20" spans="1:14" x14ac:dyDescent="0.2">
      <c r="A20" s="69">
        <v>8</v>
      </c>
      <c r="B20" s="135"/>
      <c r="C20" s="135"/>
      <c r="D20" s="135"/>
      <c r="E20" s="155" t="str">
        <f t="shared" si="0"/>
        <v xml:space="preserve">, </v>
      </c>
      <c r="F20" s="135"/>
      <c r="G20" s="156"/>
      <c r="H20" s="156"/>
      <c r="I20" s="156"/>
      <c r="J20" s="156"/>
      <c r="K20" s="135"/>
      <c r="L20" s="135"/>
      <c r="M20" s="135"/>
      <c r="N20" s="135"/>
    </row>
    <row r="21" spans="1:14" x14ac:dyDescent="0.2">
      <c r="A21" s="69">
        <v>9</v>
      </c>
      <c r="B21" s="135"/>
      <c r="C21" s="135"/>
      <c r="D21" s="135"/>
      <c r="E21" s="155" t="str">
        <f t="shared" si="0"/>
        <v xml:space="preserve">, </v>
      </c>
      <c r="F21" s="135"/>
      <c r="G21" s="156"/>
      <c r="H21" s="156"/>
      <c r="I21" s="156"/>
      <c r="J21" s="156"/>
      <c r="K21" s="135"/>
      <c r="L21" s="135"/>
      <c r="M21" s="135"/>
      <c r="N21" s="135"/>
    </row>
    <row r="22" spans="1:14" x14ac:dyDescent="0.2">
      <c r="A22" s="69">
        <v>10</v>
      </c>
      <c r="B22" s="135"/>
      <c r="C22" s="135"/>
      <c r="D22" s="135"/>
      <c r="E22" s="155" t="str">
        <f t="shared" si="0"/>
        <v xml:space="preserve">, </v>
      </c>
      <c r="F22" s="135"/>
      <c r="G22" s="156"/>
      <c r="H22" s="156"/>
      <c r="I22" s="156"/>
      <c r="J22" s="156"/>
      <c r="K22" s="135"/>
      <c r="L22" s="135"/>
      <c r="M22" s="135"/>
      <c r="N22" s="135"/>
    </row>
    <row r="23" spans="1:14" x14ac:dyDescent="0.2">
      <c r="A23" s="69">
        <v>11</v>
      </c>
      <c r="B23" s="135"/>
      <c r="C23" s="135"/>
      <c r="D23" s="135"/>
      <c r="E23" s="155" t="str">
        <f t="shared" si="0"/>
        <v xml:space="preserve">, </v>
      </c>
      <c r="F23" s="135"/>
      <c r="G23" s="156"/>
      <c r="H23" s="156"/>
      <c r="I23" s="156"/>
      <c r="J23" s="156"/>
      <c r="K23" s="135"/>
      <c r="L23" s="135"/>
      <c r="M23" s="135"/>
      <c r="N23" s="135"/>
    </row>
    <row r="24" spans="1:14" x14ac:dyDescent="0.2">
      <c r="A24" s="69">
        <v>12</v>
      </c>
      <c r="B24" s="135"/>
      <c r="C24" s="135"/>
      <c r="D24" s="135"/>
      <c r="E24" s="155" t="str">
        <f t="shared" si="0"/>
        <v xml:space="preserve">, </v>
      </c>
      <c r="F24" s="135"/>
      <c r="G24" s="156"/>
      <c r="H24" s="156"/>
      <c r="I24" s="156"/>
      <c r="J24" s="156"/>
      <c r="K24" s="135"/>
      <c r="L24" s="135"/>
      <c r="M24" s="135"/>
      <c r="N24" s="135"/>
    </row>
    <row r="25" spans="1:14" x14ac:dyDescent="0.2">
      <c r="A25" s="69">
        <v>13</v>
      </c>
      <c r="B25" s="135"/>
      <c r="C25" s="135"/>
      <c r="D25" s="135"/>
      <c r="E25" s="155" t="str">
        <f t="shared" si="0"/>
        <v xml:space="preserve">, </v>
      </c>
      <c r="F25" s="135"/>
      <c r="G25" s="156"/>
      <c r="H25" s="156"/>
      <c r="I25" s="156"/>
      <c r="J25" s="156"/>
      <c r="K25" s="135"/>
      <c r="L25" s="135"/>
      <c r="M25" s="135"/>
      <c r="N25" s="135"/>
    </row>
    <row r="26" spans="1:14" x14ac:dyDescent="0.2">
      <c r="A26" s="69">
        <v>14</v>
      </c>
      <c r="B26" s="135"/>
      <c r="C26" s="135"/>
      <c r="D26" s="135"/>
      <c r="E26" s="155" t="str">
        <f t="shared" si="0"/>
        <v xml:space="preserve">, </v>
      </c>
      <c r="F26" s="135"/>
      <c r="G26" s="156"/>
      <c r="H26" s="156"/>
      <c r="I26" s="156"/>
      <c r="J26" s="156"/>
      <c r="K26" s="135"/>
      <c r="L26" s="135"/>
      <c r="M26" s="135"/>
      <c r="N26" s="135"/>
    </row>
    <row r="27" spans="1:14" s="18" customFormat="1" x14ac:dyDescent="0.2">
      <c r="A27" s="69">
        <v>15</v>
      </c>
      <c r="B27" s="135"/>
      <c r="C27" s="135"/>
      <c r="D27" s="135"/>
      <c r="E27" s="155" t="str">
        <f t="shared" si="0"/>
        <v xml:space="preserve">, </v>
      </c>
      <c r="F27" s="135"/>
      <c r="G27" s="156"/>
      <c r="H27" s="156"/>
      <c r="I27" s="156"/>
      <c r="J27" s="156"/>
      <c r="K27" s="135"/>
      <c r="L27" s="135"/>
      <c r="M27" s="135"/>
      <c r="N27" s="135"/>
    </row>
    <row r="28" spans="1:14" s="18" customFormat="1" x14ac:dyDescent="0.2">
      <c r="A28" s="69">
        <v>16</v>
      </c>
      <c r="B28" s="135"/>
      <c r="C28" s="135"/>
      <c r="D28" s="135"/>
      <c r="E28" s="155" t="str">
        <f t="shared" si="0"/>
        <v xml:space="preserve">, </v>
      </c>
      <c r="F28" s="135"/>
      <c r="G28" s="156"/>
      <c r="H28" s="156"/>
      <c r="I28" s="156"/>
      <c r="J28" s="156"/>
      <c r="K28" s="135"/>
      <c r="L28" s="135"/>
      <c r="M28" s="135"/>
      <c r="N28" s="135"/>
    </row>
    <row r="29" spans="1:14" x14ac:dyDescent="0.2">
      <c r="A29" s="69">
        <v>17</v>
      </c>
      <c r="B29" s="135"/>
      <c r="C29" s="135"/>
      <c r="D29" s="135"/>
      <c r="E29" s="155" t="str">
        <f t="shared" si="0"/>
        <v xml:space="preserve">, </v>
      </c>
      <c r="F29" s="135"/>
      <c r="G29" s="156"/>
      <c r="H29" s="156"/>
      <c r="I29" s="156"/>
      <c r="J29" s="156"/>
      <c r="K29" s="135"/>
      <c r="L29" s="135"/>
      <c r="M29" s="135"/>
      <c r="N29" s="135"/>
    </row>
    <row r="30" spans="1:14" x14ac:dyDescent="0.2">
      <c r="A30" s="69">
        <v>18</v>
      </c>
      <c r="B30" s="135"/>
      <c r="C30" s="135"/>
      <c r="D30" s="135"/>
      <c r="E30" s="155" t="str">
        <f t="shared" si="0"/>
        <v xml:space="preserve">, </v>
      </c>
      <c r="F30" s="135"/>
      <c r="G30" s="156"/>
      <c r="H30" s="156"/>
      <c r="I30" s="156"/>
      <c r="J30" s="156"/>
      <c r="K30" s="135"/>
      <c r="L30" s="135"/>
      <c r="M30" s="135"/>
      <c r="N30" s="135"/>
    </row>
    <row r="31" spans="1:14" x14ac:dyDescent="0.2">
      <c r="A31" s="69">
        <v>19</v>
      </c>
      <c r="B31" s="135"/>
      <c r="C31" s="135"/>
      <c r="D31" s="135"/>
      <c r="E31" s="155" t="str">
        <f t="shared" si="0"/>
        <v xml:space="preserve">, </v>
      </c>
      <c r="F31" s="135"/>
      <c r="G31" s="156"/>
      <c r="H31" s="156"/>
      <c r="I31" s="156"/>
      <c r="J31" s="156"/>
      <c r="K31" s="135"/>
      <c r="L31" s="135"/>
      <c r="M31" s="135"/>
      <c r="N31" s="135"/>
    </row>
    <row r="32" spans="1:14" x14ac:dyDescent="0.2">
      <c r="A32" s="69">
        <v>20</v>
      </c>
      <c r="B32" s="135"/>
      <c r="C32" s="135"/>
      <c r="D32" s="135"/>
      <c r="E32" s="155" t="str">
        <f t="shared" si="0"/>
        <v xml:space="preserve">, </v>
      </c>
      <c r="F32" s="135"/>
      <c r="G32" s="156"/>
      <c r="H32" s="156"/>
      <c r="I32" s="156"/>
      <c r="J32" s="156"/>
      <c r="K32" s="135"/>
      <c r="L32" s="135"/>
      <c r="M32" s="135"/>
      <c r="N32" s="135"/>
    </row>
    <row r="33" spans="1:14" x14ac:dyDescent="0.2">
      <c r="A33" s="69">
        <v>21</v>
      </c>
      <c r="B33" s="135"/>
      <c r="C33" s="135"/>
      <c r="D33" s="135"/>
      <c r="E33" s="155" t="str">
        <f t="shared" si="0"/>
        <v xml:space="preserve">, </v>
      </c>
      <c r="F33" s="135"/>
      <c r="G33" s="156"/>
      <c r="H33" s="156"/>
      <c r="I33" s="156"/>
      <c r="J33" s="156"/>
      <c r="K33" s="135"/>
      <c r="L33" s="135"/>
      <c r="M33" s="135"/>
      <c r="N33" s="135"/>
    </row>
    <row r="34" spans="1:14" x14ac:dyDescent="0.2">
      <c r="A34" s="69">
        <v>22</v>
      </c>
      <c r="B34" s="135"/>
      <c r="C34" s="135"/>
      <c r="D34" s="135"/>
      <c r="E34" s="155" t="str">
        <f t="shared" si="0"/>
        <v xml:space="preserve">, </v>
      </c>
      <c r="F34" s="135"/>
      <c r="G34" s="156"/>
      <c r="H34" s="156"/>
      <c r="I34" s="156"/>
      <c r="J34" s="156"/>
      <c r="K34" s="135"/>
      <c r="L34" s="135"/>
      <c r="M34" s="135"/>
      <c r="N34" s="135"/>
    </row>
    <row r="35" spans="1:14" x14ac:dyDescent="0.2">
      <c r="A35" s="69">
        <v>23</v>
      </c>
      <c r="B35" s="135"/>
      <c r="C35" s="135"/>
      <c r="D35" s="135"/>
      <c r="E35" s="155" t="str">
        <f t="shared" si="0"/>
        <v xml:space="preserve">, </v>
      </c>
      <c r="F35" s="135"/>
      <c r="G35" s="156"/>
      <c r="H35" s="156"/>
      <c r="I35" s="156"/>
      <c r="J35" s="156"/>
      <c r="K35" s="135"/>
      <c r="L35" s="135"/>
      <c r="M35" s="135"/>
      <c r="N35" s="135"/>
    </row>
    <row r="36" spans="1:14" x14ac:dyDescent="0.2">
      <c r="A36" s="69">
        <v>24</v>
      </c>
      <c r="B36" s="135"/>
      <c r="C36" s="135"/>
      <c r="D36" s="135"/>
      <c r="E36" s="155" t="str">
        <f t="shared" si="0"/>
        <v xml:space="preserve">, </v>
      </c>
      <c r="F36" s="135"/>
      <c r="G36" s="156"/>
      <c r="H36" s="156"/>
      <c r="I36" s="156"/>
      <c r="J36" s="156"/>
      <c r="K36" s="135"/>
      <c r="L36" s="135"/>
      <c r="M36" s="135"/>
      <c r="N36" s="135"/>
    </row>
    <row r="37" spans="1:14" s="18" customFormat="1" x14ac:dyDescent="0.2">
      <c r="A37" s="69">
        <v>25</v>
      </c>
      <c r="B37" s="135"/>
      <c r="C37" s="135"/>
      <c r="D37" s="135"/>
      <c r="E37" s="155" t="str">
        <f t="shared" si="0"/>
        <v xml:space="preserve">, </v>
      </c>
      <c r="F37" s="135"/>
      <c r="G37" s="156"/>
      <c r="H37" s="156"/>
      <c r="I37" s="156"/>
      <c r="J37" s="156"/>
      <c r="K37" s="135"/>
      <c r="L37" s="135"/>
      <c r="M37" s="135"/>
      <c r="N37" s="135"/>
    </row>
    <row r="38" spans="1:14" x14ac:dyDescent="0.2">
      <c r="A38" s="69"/>
      <c r="B38" s="70" t="s">
        <v>14</v>
      </c>
      <c r="C38" s="5"/>
    </row>
    <row r="40" spans="1:14" x14ac:dyDescent="0.2">
      <c r="B40" s="22"/>
    </row>
    <row r="41" spans="1:14" x14ac:dyDescent="0.2">
      <c r="A41" s="18" t="s">
        <v>15</v>
      </c>
    </row>
    <row r="42" spans="1:14" x14ac:dyDescent="0.2">
      <c r="A42" s="5">
        <v>1</v>
      </c>
      <c r="B42" s="15" t="s">
        <v>168</v>
      </c>
    </row>
    <row r="43" spans="1:14" x14ac:dyDescent="0.2">
      <c r="A43" s="5">
        <v>2</v>
      </c>
      <c r="B43" s="15" t="s">
        <v>16</v>
      </c>
    </row>
    <row r="44" spans="1:14" x14ac:dyDescent="0.2">
      <c r="A44" s="5">
        <v>3</v>
      </c>
      <c r="B44" s="15" t="s">
        <v>208</v>
      </c>
    </row>
  </sheetData>
  <sortState xmlns:xlrd2="http://schemas.microsoft.com/office/spreadsheetml/2017/richdata2" ref="B12:G14">
    <sortCondition ref="C12:C14"/>
  </sortState>
  <pageMargins left="0.39370078740157483" right="0.39370078740157483" top="0.59055118110236227" bottom="0.59055118110236227" header="0.19685039370078741" footer="0.19685039370078741"/>
  <pageSetup scale="65" orientation="landscape" r:id="rId1"/>
  <headerFooter>
    <oddFooter>&amp;L2017 PPG COMPETITION&amp;R&amp;A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9" tint="-0.249977111117893"/>
    <pageSetUpPr fitToPage="1"/>
  </sheetPr>
  <dimension ref="A1:L41"/>
  <sheetViews>
    <sheetView showGridLines="0" zoomScale="80" zoomScaleNormal="80" workbookViewId="0">
      <selection activeCell="D40" sqref="D40"/>
    </sheetView>
  </sheetViews>
  <sheetFormatPr defaultColWidth="9.140625" defaultRowHeight="12.75" x14ac:dyDescent="0.2"/>
  <cols>
    <col min="1" max="1" width="8.85546875" style="15" customWidth="1"/>
    <col min="2" max="2" width="9.140625" style="15"/>
    <col min="3" max="3" width="15" style="15" customWidth="1"/>
    <col min="4" max="4" width="78.140625" style="52" customWidth="1"/>
    <col min="5" max="256" width="9.140625" style="15"/>
    <col min="257" max="257" width="5.85546875" style="15" customWidth="1"/>
    <col min="258" max="258" width="9.140625" style="15"/>
    <col min="259" max="259" width="11.85546875" style="15" customWidth="1"/>
    <col min="260" max="260" width="78.140625" style="15" customWidth="1"/>
    <col min="261" max="512" width="9.140625" style="15"/>
    <col min="513" max="513" width="5.85546875" style="15" customWidth="1"/>
    <col min="514" max="514" width="9.140625" style="15"/>
    <col min="515" max="515" width="11.85546875" style="15" customWidth="1"/>
    <col min="516" max="516" width="78.140625" style="15" customWidth="1"/>
    <col min="517" max="768" width="9.140625" style="15"/>
    <col min="769" max="769" width="5.85546875" style="15" customWidth="1"/>
    <col min="770" max="770" width="9.140625" style="15"/>
    <col min="771" max="771" width="11.85546875" style="15" customWidth="1"/>
    <col min="772" max="772" width="78.140625" style="15" customWidth="1"/>
    <col min="773" max="1024" width="9.140625" style="15"/>
    <col min="1025" max="1025" width="5.85546875" style="15" customWidth="1"/>
    <col min="1026" max="1026" width="9.140625" style="15"/>
    <col min="1027" max="1027" width="11.85546875" style="15" customWidth="1"/>
    <col min="1028" max="1028" width="78.140625" style="15" customWidth="1"/>
    <col min="1029" max="1280" width="9.140625" style="15"/>
    <col min="1281" max="1281" width="5.85546875" style="15" customWidth="1"/>
    <col min="1282" max="1282" width="9.140625" style="15"/>
    <col min="1283" max="1283" width="11.85546875" style="15" customWidth="1"/>
    <col min="1284" max="1284" width="78.140625" style="15" customWidth="1"/>
    <col min="1285" max="1536" width="9.140625" style="15"/>
    <col min="1537" max="1537" width="5.85546875" style="15" customWidth="1"/>
    <col min="1538" max="1538" width="9.140625" style="15"/>
    <col min="1539" max="1539" width="11.85546875" style="15" customWidth="1"/>
    <col min="1540" max="1540" width="78.140625" style="15" customWidth="1"/>
    <col min="1541" max="1792" width="9.140625" style="15"/>
    <col min="1793" max="1793" width="5.85546875" style="15" customWidth="1"/>
    <col min="1794" max="1794" width="9.140625" style="15"/>
    <col min="1795" max="1795" width="11.85546875" style="15" customWidth="1"/>
    <col min="1796" max="1796" width="78.140625" style="15" customWidth="1"/>
    <col min="1797" max="2048" width="9.140625" style="15"/>
    <col min="2049" max="2049" width="5.85546875" style="15" customWidth="1"/>
    <col min="2050" max="2050" width="9.140625" style="15"/>
    <col min="2051" max="2051" width="11.85546875" style="15" customWidth="1"/>
    <col min="2052" max="2052" width="78.140625" style="15" customWidth="1"/>
    <col min="2053" max="2304" width="9.140625" style="15"/>
    <col min="2305" max="2305" width="5.85546875" style="15" customWidth="1"/>
    <col min="2306" max="2306" width="9.140625" style="15"/>
    <col min="2307" max="2307" width="11.85546875" style="15" customWidth="1"/>
    <col min="2308" max="2308" width="78.140625" style="15" customWidth="1"/>
    <col min="2309" max="2560" width="9.140625" style="15"/>
    <col min="2561" max="2561" width="5.85546875" style="15" customWidth="1"/>
    <col min="2562" max="2562" width="9.140625" style="15"/>
    <col min="2563" max="2563" width="11.85546875" style="15" customWidth="1"/>
    <col min="2564" max="2564" width="78.140625" style="15" customWidth="1"/>
    <col min="2565" max="2816" width="9.140625" style="15"/>
    <col min="2817" max="2817" width="5.85546875" style="15" customWidth="1"/>
    <col min="2818" max="2818" width="9.140625" style="15"/>
    <col min="2819" max="2819" width="11.85546875" style="15" customWidth="1"/>
    <col min="2820" max="2820" width="78.140625" style="15" customWidth="1"/>
    <col min="2821" max="3072" width="9.140625" style="15"/>
    <col min="3073" max="3073" width="5.85546875" style="15" customWidth="1"/>
    <col min="3074" max="3074" width="9.140625" style="15"/>
    <col min="3075" max="3075" width="11.85546875" style="15" customWidth="1"/>
    <col min="3076" max="3076" width="78.140625" style="15" customWidth="1"/>
    <col min="3077" max="3328" width="9.140625" style="15"/>
    <col min="3329" max="3329" width="5.85546875" style="15" customWidth="1"/>
    <col min="3330" max="3330" width="9.140625" style="15"/>
    <col min="3331" max="3331" width="11.85546875" style="15" customWidth="1"/>
    <col min="3332" max="3332" width="78.140625" style="15" customWidth="1"/>
    <col min="3333" max="3584" width="9.140625" style="15"/>
    <col min="3585" max="3585" width="5.85546875" style="15" customWidth="1"/>
    <col min="3586" max="3586" width="9.140625" style="15"/>
    <col min="3587" max="3587" width="11.85546875" style="15" customWidth="1"/>
    <col min="3588" max="3588" width="78.140625" style="15" customWidth="1"/>
    <col min="3589" max="3840" width="9.140625" style="15"/>
    <col min="3841" max="3841" width="5.85546875" style="15" customWidth="1"/>
    <col min="3842" max="3842" width="9.140625" style="15"/>
    <col min="3843" max="3843" width="11.85546875" style="15" customWidth="1"/>
    <col min="3844" max="3844" width="78.140625" style="15" customWidth="1"/>
    <col min="3845" max="4096" width="9.140625" style="15"/>
    <col min="4097" max="4097" width="5.85546875" style="15" customWidth="1"/>
    <col min="4098" max="4098" width="9.140625" style="15"/>
    <col min="4099" max="4099" width="11.85546875" style="15" customWidth="1"/>
    <col min="4100" max="4100" width="78.140625" style="15" customWidth="1"/>
    <col min="4101" max="4352" width="9.140625" style="15"/>
    <col min="4353" max="4353" width="5.85546875" style="15" customWidth="1"/>
    <col min="4354" max="4354" width="9.140625" style="15"/>
    <col min="4355" max="4355" width="11.85546875" style="15" customWidth="1"/>
    <col min="4356" max="4356" width="78.140625" style="15" customWidth="1"/>
    <col min="4357" max="4608" width="9.140625" style="15"/>
    <col min="4609" max="4609" width="5.85546875" style="15" customWidth="1"/>
    <col min="4610" max="4610" width="9.140625" style="15"/>
    <col min="4611" max="4611" width="11.85546875" style="15" customWidth="1"/>
    <col min="4612" max="4612" width="78.140625" style="15" customWidth="1"/>
    <col min="4613" max="4864" width="9.140625" style="15"/>
    <col min="4865" max="4865" width="5.85546875" style="15" customWidth="1"/>
    <col min="4866" max="4866" width="9.140625" style="15"/>
    <col min="4867" max="4867" width="11.85546875" style="15" customWidth="1"/>
    <col min="4868" max="4868" width="78.140625" style="15" customWidth="1"/>
    <col min="4869" max="5120" width="9.140625" style="15"/>
    <col min="5121" max="5121" width="5.85546875" style="15" customWidth="1"/>
    <col min="5122" max="5122" width="9.140625" style="15"/>
    <col min="5123" max="5123" width="11.85546875" style="15" customWidth="1"/>
    <col min="5124" max="5124" width="78.140625" style="15" customWidth="1"/>
    <col min="5125" max="5376" width="9.140625" style="15"/>
    <col min="5377" max="5377" width="5.85546875" style="15" customWidth="1"/>
    <col min="5378" max="5378" width="9.140625" style="15"/>
    <col min="5379" max="5379" width="11.85546875" style="15" customWidth="1"/>
    <col min="5380" max="5380" width="78.140625" style="15" customWidth="1"/>
    <col min="5381" max="5632" width="9.140625" style="15"/>
    <col min="5633" max="5633" width="5.85546875" style="15" customWidth="1"/>
    <col min="5634" max="5634" width="9.140625" style="15"/>
    <col min="5635" max="5635" width="11.85546875" style="15" customWidth="1"/>
    <col min="5636" max="5636" width="78.140625" style="15" customWidth="1"/>
    <col min="5637" max="5888" width="9.140625" style="15"/>
    <col min="5889" max="5889" width="5.85546875" style="15" customWidth="1"/>
    <col min="5890" max="5890" width="9.140625" style="15"/>
    <col min="5891" max="5891" width="11.85546875" style="15" customWidth="1"/>
    <col min="5892" max="5892" width="78.140625" style="15" customWidth="1"/>
    <col min="5893" max="6144" width="9.140625" style="15"/>
    <col min="6145" max="6145" width="5.85546875" style="15" customWidth="1"/>
    <col min="6146" max="6146" width="9.140625" style="15"/>
    <col min="6147" max="6147" width="11.85546875" style="15" customWidth="1"/>
    <col min="6148" max="6148" width="78.140625" style="15" customWidth="1"/>
    <col min="6149" max="6400" width="9.140625" style="15"/>
    <col min="6401" max="6401" width="5.85546875" style="15" customWidth="1"/>
    <col min="6402" max="6402" width="9.140625" style="15"/>
    <col min="6403" max="6403" width="11.85546875" style="15" customWidth="1"/>
    <col min="6404" max="6404" width="78.140625" style="15" customWidth="1"/>
    <col min="6405" max="6656" width="9.140625" style="15"/>
    <col min="6657" max="6657" width="5.85546875" style="15" customWidth="1"/>
    <col min="6658" max="6658" width="9.140625" style="15"/>
    <col min="6659" max="6659" width="11.85546875" style="15" customWidth="1"/>
    <col min="6660" max="6660" width="78.140625" style="15" customWidth="1"/>
    <col min="6661" max="6912" width="9.140625" style="15"/>
    <col min="6913" max="6913" width="5.85546875" style="15" customWidth="1"/>
    <col min="6914" max="6914" width="9.140625" style="15"/>
    <col min="6915" max="6915" width="11.85546875" style="15" customWidth="1"/>
    <col min="6916" max="6916" width="78.140625" style="15" customWidth="1"/>
    <col min="6917" max="7168" width="9.140625" style="15"/>
    <col min="7169" max="7169" width="5.85546875" style="15" customWidth="1"/>
    <col min="7170" max="7170" width="9.140625" style="15"/>
    <col min="7171" max="7171" width="11.85546875" style="15" customWidth="1"/>
    <col min="7172" max="7172" width="78.140625" style="15" customWidth="1"/>
    <col min="7173" max="7424" width="9.140625" style="15"/>
    <col min="7425" max="7425" width="5.85546875" style="15" customWidth="1"/>
    <col min="7426" max="7426" width="9.140625" style="15"/>
    <col min="7427" max="7427" width="11.85546875" style="15" customWidth="1"/>
    <col min="7428" max="7428" width="78.140625" style="15" customWidth="1"/>
    <col min="7429" max="7680" width="9.140625" style="15"/>
    <col min="7681" max="7681" width="5.85546875" style="15" customWidth="1"/>
    <col min="7682" max="7682" width="9.140625" style="15"/>
    <col min="7683" max="7683" width="11.85546875" style="15" customWidth="1"/>
    <col min="7684" max="7684" width="78.140625" style="15" customWidth="1"/>
    <col min="7685" max="7936" width="9.140625" style="15"/>
    <col min="7937" max="7937" width="5.85546875" style="15" customWidth="1"/>
    <col min="7938" max="7938" width="9.140625" style="15"/>
    <col min="7939" max="7939" width="11.85546875" style="15" customWidth="1"/>
    <col min="7940" max="7940" width="78.140625" style="15" customWidth="1"/>
    <col min="7941" max="8192" width="9.140625" style="15"/>
    <col min="8193" max="8193" width="5.85546875" style="15" customWidth="1"/>
    <col min="8194" max="8194" width="9.140625" style="15"/>
    <col min="8195" max="8195" width="11.85546875" style="15" customWidth="1"/>
    <col min="8196" max="8196" width="78.140625" style="15" customWidth="1"/>
    <col min="8197" max="8448" width="9.140625" style="15"/>
    <col min="8449" max="8449" width="5.85546875" style="15" customWidth="1"/>
    <col min="8450" max="8450" width="9.140625" style="15"/>
    <col min="8451" max="8451" width="11.85546875" style="15" customWidth="1"/>
    <col min="8452" max="8452" width="78.140625" style="15" customWidth="1"/>
    <col min="8453" max="8704" width="9.140625" style="15"/>
    <col min="8705" max="8705" width="5.85546875" style="15" customWidth="1"/>
    <col min="8706" max="8706" width="9.140625" style="15"/>
    <col min="8707" max="8707" width="11.85546875" style="15" customWidth="1"/>
    <col min="8708" max="8708" width="78.140625" style="15" customWidth="1"/>
    <col min="8709" max="8960" width="9.140625" style="15"/>
    <col min="8961" max="8961" width="5.85546875" style="15" customWidth="1"/>
    <col min="8962" max="8962" width="9.140625" style="15"/>
    <col min="8963" max="8963" width="11.85546875" style="15" customWidth="1"/>
    <col min="8964" max="8964" width="78.140625" style="15" customWidth="1"/>
    <col min="8965" max="9216" width="9.140625" style="15"/>
    <col min="9217" max="9217" width="5.85546875" style="15" customWidth="1"/>
    <col min="9218" max="9218" width="9.140625" style="15"/>
    <col min="9219" max="9219" width="11.85546875" style="15" customWidth="1"/>
    <col min="9220" max="9220" width="78.140625" style="15" customWidth="1"/>
    <col min="9221" max="9472" width="9.140625" style="15"/>
    <col min="9473" max="9473" width="5.85546875" style="15" customWidth="1"/>
    <col min="9474" max="9474" width="9.140625" style="15"/>
    <col min="9475" max="9475" width="11.85546875" style="15" customWidth="1"/>
    <col min="9476" max="9476" width="78.140625" style="15" customWidth="1"/>
    <col min="9477" max="9728" width="9.140625" style="15"/>
    <col min="9729" max="9729" width="5.85546875" style="15" customWidth="1"/>
    <col min="9730" max="9730" width="9.140625" style="15"/>
    <col min="9731" max="9731" width="11.85546875" style="15" customWidth="1"/>
    <col min="9732" max="9732" width="78.140625" style="15" customWidth="1"/>
    <col min="9733" max="9984" width="9.140625" style="15"/>
    <col min="9985" max="9985" width="5.85546875" style="15" customWidth="1"/>
    <col min="9986" max="9986" width="9.140625" style="15"/>
    <col min="9987" max="9987" width="11.85546875" style="15" customWidth="1"/>
    <col min="9988" max="9988" width="78.140625" style="15" customWidth="1"/>
    <col min="9989" max="10240" width="9.140625" style="15"/>
    <col min="10241" max="10241" width="5.85546875" style="15" customWidth="1"/>
    <col min="10242" max="10242" width="9.140625" style="15"/>
    <col min="10243" max="10243" width="11.85546875" style="15" customWidth="1"/>
    <col min="10244" max="10244" width="78.140625" style="15" customWidth="1"/>
    <col min="10245" max="10496" width="9.140625" style="15"/>
    <col min="10497" max="10497" width="5.85546875" style="15" customWidth="1"/>
    <col min="10498" max="10498" width="9.140625" style="15"/>
    <col min="10499" max="10499" width="11.85546875" style="15" customWidth="1"/>
    <col min="10500" max="10500" width="78.140625" style="15" customWidth="1"/>
    <col min="10501" max="10752" width="9.140625" style="15"/>
    <col min="10753" max="10753" width="5.85546875" style="15" customWidth="1"/>
    <col min="10754" max="10754" width="9.140625" style="15"/>
    <col min="10755" max="10755" width="11.85546875" style="15" customWidth="1"/>
    <col min="10756" max="10756" width="78.140625" style="15" customWidth="1"/>
    <col min="10757" max="11008" width="9.140625" style="15"/>
    <col min="11009" max="11009" width="5.85546875" style="15" customWidth="1"/>
    <col min="11010" max="11010" width="9.140625" style="15"/>
    <col min="11011" max="11011" width="11.85546875" style="15" customWidth="1"/>
    <col min="11012" max="11012" width="78.140625" style="15" customWidth="1"/>
    <col min="11013" max="11264" width="9.140625" style="15"/>
    <col min="11265" max="11265" width="5.85546875" style="15" customWidth="1"/>
    <col min="11266" max="11266" width="9.140625" style="15"/>
    <col min="11267" max="11267" width="11.85546875" style="15" customWidth="1"/>
    <col min="11268" max="11268" width="78.140625" style="15" customWidth="1"/>
    <col min="11269" max="11520" width="9.140625" style="15"/>
    <col min="11521" max="11521" width="5.85546875" style="15" customWidth="1"/>
    <col min="11522" max="11522" width="9.140625" style="15"/>
    <col min="11523" max="11523" width="11.85546875" style="15" customWidth="1"/>
    <col min="11524" max="11524" width="78.140625" style="15" customWidth="1"/>
    <col min="11525" max="11776" width="9.140625" style="15"/>
    <col min="11777" max="11777" width="5.85546875" style="15" customWidth="1"/>
    <col min="11778" max="11778" width="9.140625" style="15"/>
    <col min="11779" max="11779" width="11.85546875" style="15" customWidth="1"/>
    <col min="11780" max="11780" width="78.140625" style="15" customWidth="1"/>
    <col min="11781" max="12032" width="9.140625" style="15"/>
    <col min="12033" max="12033" width="5.85546875" style="15" customWidth="1"/>
    <col min="12034" max="12034" width="9.140625" style="15"/>
    <col min="12035" max="12035" width="11.85546875" style="15" customWidth="1"/>
    <col min="12036" max="12036" width="78.140625" style="15" customWidth="1"/>
    <col min="12037" max="12288" width="9.140625" style="15"/>
    <col min="12289" max="12289" width="5.85546875" style="15" customWidth="1"/>
    <col min="12290" max="12290" width="9.140625" style="15"/>
    <col min="12291" max="12291" width="11.85546875" style="15" customWidth="1"/>
    <col min="12292" max="12292" width="78.140625" style="15" customWidth="1"/>
    <col min="12293" max="12544" width="9.140625" style="15"/>
    <col min="12545" max="12545" width="5.85546875" style="15" customWidth="1"/>
    <col min="12546" max="12546" width="9.140625" style="15"/>
    <col min="12547" max="12547" width="11.85546875" style="15" customWidth="1"/>
    <col min="12548" max="12548" width="78.140625" style="15" customWidth="1"/>
    <col min="12549" max="12800" width="9.140625" style="15"/>
    <col min="12801" max="12801" width="5.85546875" style="15" customWidth="1"/>
    <col min="12802" max="12802" width="9.140625" style="15"/>
    <col min="12803" max="12803" width="11.85546875" style="15" customWidth="1"/>
    <col min="12804" max="12804" width="78.140625" style="15" customWidth="1"/>
    <col min="12805" max="13056" width="9.140625" style="15"/>
    <col min="13057" max="13057" width="5.85546875" style="15" customWidth="1"/>
    <col min="13058" max="13058" width="9.140625" style="15"/>
    <col min="13059" max="13059" width="11.85546875" style="15" customWidth="1"/>
    <col min="13060" max="13060" width="78.140625" style="15" customWidth="1"/>
    <col min="13061" max="13312" width="9.140625" style="15"/>
    <col min="13313" max="13313" width="5.85546875" style="15" customWidth="1"/>
    <col min="13314" max="13314" width="9.140625" style="15"/>
    <col min="13315" max="13315" width="11.85546875" style="15" customWidth="1"/>
    <col min="13316" max="13316" width="78.140625" style="15" customWidth="1"/>
    <col min="13317" max="13568" width="9.140625" style="15"/>
    <col min="13569" max="13569" width="5.85546875" style="15" customWidth="1"/>
    <col min="13570" max="13570" width="9.140625" style="15"/>
    <col min="13571" max="13571" width="11.85546875" style="15" customWidth="1"/>
    <col min="13572" max="13572" width="78.140625" style="15" customWidth="1"/>
    <col min="13573" max="13824" width="9.140625" style="15"/>
    <col min="13825" max="13825" width="5.85546875" style="15" customWidth="1"/>
    <col min="13826" max="13826" width="9.140625" style="15"/>
    <col min="13827" max="13827" width="11.85546875" style="15" customWidth="1"/>
    <col min="13828" max="13828" width="78.140625" style="15" customWidth="1"/>
    <col min="13829" max="14080" width="9.140625" style="15"/>
    <col min="14081" max="14081" width="5.85546875" style="15" customWidth="1"/>
    <col min="14082" max="14082" width="9.140625" style="15"/>
    <col min="14083" max="14083" width="11.85546875" style="15" customWidth="1"/>
    <col min="14084" max="14084" width="78.140625" style="15" customWidth="1"/>
    <col min="14085" max="14336" width="9.140625" style="15"/>
    <col min="14337" max="14337" width="5.85546875" style="15" customWidth="1"/>
    <col min="14338" max="14338" width="9.140625" style="15"/>
    <col min="14339" max="14339" width="11.85546875" style="15" customWidth="1"/>
    <col min="14340" max="14340" width="78.140625" style="15" customWidth="1"/>
    <col min="14341" max="14592" width="9.140625" style="15"/>
    <col min="14593" max="14593" width="5.85546875" style="15" customWidth="1"/>
    <col min="14594" max="14594" width="9.140625" style="15"/>
    <col min="14595" max="14595" width="11.85546875" style="15" customWidth="1"/>
    <col min="14596" max="14596" width="78.140625" style="15" customWidth="1"/>
    <col min="14597" max="14848" width="9.140625" style="15"/>
    <col min="14849" max="14849" width="5.85546875" style="15" customWidth="1"/>
    <col min="14850" max="14850" width="9.140625" style="15"/>
    <col min="14851" max="14851" width="11.85546875" style="15" customWidth="1"/>
    <col min="14852" max="14852" width="78.140625" style="15" customWidth="1"/>
    <col min="14853" max="15104" width="9.140625" style="15"/>
    <col min="15105" max="15105" width="5.85546875" style="15" customWidth="1"/>
    <col min="15106" max="15106" width="9.140625" style="15"/>
    <col min="15107" max="15107" width="11.85546875" style="15" customWidth="1"/>
    <col min="15108" max="15108" width="78.140625" style="15" customWidth="1"/>
    <col min="15109" max="15360" width="9.140625" style="15"/>
    <col min="15361" max="15361" width="5.85546875" style="15" customWidth="1"/>
    <col min="15362" max="15362" width="9.140625" style="15"/>
    <col min="15363" max="15363" width="11.85546875" style="15" customWidth="1"/>
    <col min="15364" max="15364" width="78.140625" style="15" customWidth="1"/>
    <col min="15365" max="15616" width="9.140625" style="15"/>
    <col min="15617" max="15617" width="5.85546875" style="15" customWidth="1"/>
    <col min="15618" max="15618" width="9.140625" style="15"/>
    <col min="15619" max="15619" width="11.85546875" style="15" customWidth="1"/>
    <col min="15620" max="15620" width="78.140625" style="15" customWidth="1"/>
    <col min="15621" max="15872" width="9.140625" style="15"/>
    <col min="15873" max="15873" width="5.85546875" style="15" customWidth="1"/>
    <col min="15874" max="15874" width="9.140625" style="15"/>
    <col min="15875" max="15875" width="11.85546875" style="15" customWidth="1"/>
    <col min="15876" max="15876" width="78.140625" style="15" customWidth="1"/>
    <col min="15877" max="16128" width="9.140625" style="15"/>
    <col min="16129" max="16129" width="5.85546875" style="15" customWidth="1"/>
    <col min="16130" max="16130" width="9.140625" style="15"/>
    <col min="16131" max="16131" width="11.85546875" style="15" customWidth="1"/>
    <col min="16132" max="16132" width="78.140625" style="15" customWidth="1"/>
    <col min="16133" max="16384" width="9.140625" style="15"/>
  </cols>
  <sheetData>
    <row r="1" spans="1:12" ht="21" x14ac:dyDescent="0.35">
      <c r="A1" s="5"/>
      <c r="B1" s="5"/>
      <c r="C1" s="6"/>
      <c r="D1" s="71" t="s">
        <v>17</v>
      </c>
      <c r="E1" s="4"/>
      <c r="F1" s="62"/>
      <c r="G1" s="62"/>
      <c r="H1" s="62"/>
      <c r="J1" s="62"/>
      <c r="K1" s="62"/>
      <c r="L1" s="63"/>
    </row>
    <row r="2" spans="1:12" x14ac:dyDescent="0.2">
      <c r="A2" s="5"/>
      <c r="B2" s="5"/>
      <c r="C2" s="6"/>
      <c r="E2" s="4"/>
      <c r="F2" s="62"/>
      <c r="G2" s="62"/>
      <c r="H2" s="62"/>
      <c r="I2" s="72"/>
      <c r="J2" s="62"/>
      <c r="K2" s="62"/>
      <c r="L2" s="63"/>
    </row>
    <row r="3" spans="1:12" x14ac:dyDescent="0.2">
      <c r="A3" s="5"/>
      <c r="B3" s="5"/>
      <c r="C3" s="24" t="s">
        <v>9</v>
      </c>
      <c r="D3" s="73">
        <f>'a. Instructions'!E3</f>
        <v>0</v>
      </c>
      <c r="G3" s="62"/>
      <c r="H3" s="62"/>
      <c r="J3" s="62"/>
      <c r="K3" s="62"/>
      <c r="L3" s="63"/>
    </row>
    <row r="4" spans="1:12" x14ac:dyDescent="0.2">
      <c r="A4" s="5"/>
      <c r="B4" s="5"/>
      <c r="C4" s="18" t="s">
        <v>51</v>
      </c>
      <c r="D4" s="73">
        <f>'a. Instructions'!E4</f>
        <v>0</v>
      </c>
      <c r="G4" s="62"/>
      <c r="H4" s="62"/>
      <c r="I4" s="62"/>
      <c r="J4" s="62"/>
      <c r="K4" s="62"/>
      <c r="L4" s="63"/>
    </row>
    <row r="5" spans="1:12" x14ac:dyDescent="0.2">
      <c r="A5" s="5"/>
      <c r="B5" s="5"/>
      <c r="C5" s="24" t="s">
        <v>10</v>
      </c>
      <c r="D5" s="73" t="str">
        <f>'a. Instructions'!E5</f>
        <v>July</v>
      </c>
      <c r="G5" s="62"/>
      <c r="H5" s="62"/>
      <c r="I5" s="62"/>
      <c r="J5" s="62"/>
      <c r="K5" s="62"/>
      <c r="L5" s="63"/>
    </row>
    <row r="6" spans="1:12" x14ac:dyDescent="0.2">
      <c r="A6" s="5"/>
      <c r="B6" s="5"/>
      <c r="C6" s="24" t="s">
        <v>11</v>
      </c>
      <c r="D6" s="73">
        <f>'a. Instructions'!E6</f>
        <v>2023</v>
      </c>
      <c r="G6" s="62"/>
      <c r="H6" s="62"/>
      <c r="I6" s="62"/>
      <c r="J6" s="62"/>
      <c r="K6" s="62"/>
      <c r="L6" s="63"/>
    </row>
    <row r="7" spans="1:12" x14ac:dyDescent="0.2">
      <c r="A7" s="5"/>
      <c r="B7" s="5"/>
      <c r="C7" s="6"/>
      <c r="D7" s="74"/>
      <c r="E7" s="4"/>
      <c r="F7" s="62"/>
      <c r="G7" s="62"/>
      <c r="H7" s="62"/>
      <c r="I7" s="62"/>
      <c r="J7" s="62"/>
      <c r="K7" s="62"/>
      <c r="L7" s="63"/>
    </row>
    <row r="8" spans="1:12" s="5" customFormat="1" x14ac:dyDescent="0.2">
      <c r="B8" s="75"/>
      <c r="C8" s="75" t="s">
        <v>23</v>
      </c>
      <c r="D8" s="65" t="s">
        <v>18</v>
      </c>
    </row>
    <row r="9" spans="1:12" x14ac:dyDescent="0.2">
      <c r="A9" s="66" t="s">
        <v>78</v>
      </c>
      <c r="B9" s="67">
        <v>1</v>
      </c>
      <c r="C9" s="66" t="s">
        <v>81</v>
      </c>
      <c r="D9" s="76" t="s">
        <v>169</v>
      </c>
    </row>
    <row r="10" spans="1:12" x14ac:dyDescent="0.2">
      <c r="A10" s="66" t="s">
        <v>79</v>
      </c>
      <c r="B10" s="67">
        <v>2</v>
      </c>
      <c r="C10" s="66" t="s">
        <v>82</v>
      </c>
      <c r="D10" s="76" t="s">
        <v>198</v>
      </c>
    </row>
    <row r="11" spans="1:12" hidden="1" x14ac:dyDescent="0.2">
      <c r="A11" s="66"/>
      <c r="B11" s="67"/>
      <c r="C11" s="66" t="s">
        <v>148</v>
      </c>
      <c r="D11" s="76" t="s">
        <v>149</v>
      </c>
    </row>
    <row r="12" spans="1:12" x14ac:dyDescent="0.2">
      <c r="B12" s="5">
        <v>1</v>
      </c>
      <c r="C12" s="55"/>
      <c r="D12" s="56"/>
    </row>
    <row r="13" spans="1:12" x14ac:dyDescent="0.2">
      <c r="B13" s="5">
        <v>2</v>
      </c>
      <c r="C13" s="55"/>
      <c r="D13" s="56"/>
    </row>
    <row r="14" spans="1:12" x14ac:dyDescent="0.2">
      <c r="B14" s="5">
        <v>3</v>
      </c>
      <c r="C14" s="55"/>
      <c r="D14" s="56"/>
    </row>
    <row r="15" spans="1:12" x14ac:dyDescent="0.2">
      <c r="B15" s="5">
        <v>4</v>
      </c>
      <c r="C15" s="55"/>
      <c r="D15" s="56"/>
    </row>
    <row r="16" spans="1:12" x14ac:dyDescent="0.2">
      <c r="B16" s="5">
        <v>5</v>
      </c>
      <c r="C16" s="55"/>
      <c r="D16" s="56"/>
    </row>
    <row r="17" spans="1:4" x14ac:dyDescent="0.2">
      <c r="B17" s="5">
        <v>6</v>
      </c>
      <c r="C17" s="55"/>
      <c r="D17" s="56"/>
    </row>
    <row r="18" spans="1:4" x14ac:dyDescent="0.2">
      <c r="B18" s="5">
        <v>7</v>
      </c>
      <c r="C18" s="55"/>
      <c r="D18" s="56"/>
    </row>
    <row r="19" spans="1:4" x14ac:dyDescent="0.2">
      <c r="B19" s="70" t="s">
        <v>20</v>
      </c>
    </row>
    <row r="21" spans="1:4" x14ac:dyDescent="0.2">
      <c r="A21" s="18" t="s">
        <v>21</v>
      </c>
    </row>
    <row r="22" spans="1:4" x14ac:dyDescent="0.2">
      <c r="A22" s="15">
        <v>1</v>
      </c>
      <c r="B22" s="15" t="s">
        <v>143</v>
      </c>
    </row>
    <row r="23" spans="1:4" x14ac:dyDescent="0.2">
      <c r="A23" s="15">
        <v>2</v>
      </c>
      <c r="B23" s="15" t="s">
        <v>22</v>
      </c>
    </row>
    <row r="24" spans="1:4" x14ac:dyDescent="0.2">
      <c r="A24" s="137"/>
      <c r="B24" s="137"/>
    </row>
    <row r="28" spans="1:4" s="77" customFormat="1" x14ac:dyDescent="0.2">
      <c r="D28" s="78"/>
    </row>
    <row r="29" spans="1:4" x14ac:dyDescent="0.2">
      <c r="A29" s="15" t="s">
        <v>115</v>
      </c>
      <c r="C29" s="140" t="s">
        <v>114</v>
      </c>
      <c r="D29" s="141"/>
    </row>
    <row r="30" spans="1:4" x14ac:dyDescent="0.2">
      <c r="C30" s="140" t="s">
        <v>113</v>
      </c>
      <c r="D30" s="141" t="s">
        <v>135</v>
      </c>
    </row>
    <row r="31" spans="1:4" ht="15" x14ac:dyDescent="0.25">
      <c r="C31" s="140"/>
      <c r="D31" s="142" t="s">
        <v>101</v>
      </c>
    </row>
    <row r="32" spans="1:4" ht="15" x14ac:dyDescent="0.25">
      <c r="C32" s="140"/>
      <c r="D32" s="142" t="s">
        <v>102</v>
      </c>
    </row>
    <row r="33" spans="3:4" ht="15" x14ac:dyDescent="0.25">
      <c r="C33" s="140"/>
      <c r="D33" s="142" t="s">
        <v>103</v>
      </c>
    </row>
    <row r="34" spans="3:4" ht="15" x14ac:dyDescent="0.25">
      <c r="C34" s="140"/>
      <c r="D34" s="142" t="s">
        <v>104</v>
      </c>
    </row>
    <row r="35" spans="3:4" ht="15" x14ac:dyDescent="0.25">
      <c r="C35" s="140"/>
      <c r="D35" s="142" t="s">
        <v>100</v>
      </c>
    </row>
    <row r="36" spans="3:4" ht="15" x14ac:dyDescent="0.25">
      <c r="C36" s="140"/>
      <c r="D36" s="142" t="s">
        <v>99</v>
      </c>
    </row>
    <row r="37" spans="3:4" x14ac:dyDescent="0.2">
      <c r="C37" s="140"/>
      <c r="D37" s="141" t="s">
        <v>136</v>
      </c>
    </row>
    <row r="38" spans="3:4" x14ac:dyDescent="0.2">
      <c r="C38" s="140"/>
      <c r="D38" s="141"/>
    </row>
    <row r="39" spans="3:4" x14ac:dyDescent="0.2">
      <c r="C39" s="140"/>
      <c r="D39" s="141"/>
    </row>
    <row r="40" spans="3:4" x14ac:dyDescent="0.2">
      <c r="C40" s="140"/>
      <c r="D40" s="141"/>
    </row>
    <row r="41" spans="3:4" x14ac:dyDescent="0.2">
      <c r="C41" s="140"/>
      <c r="D41" s="141"/>
    </row>
  </sheetData>
  <pageMargins left="0.39370078740157483" right="0.39370078740157483" top="0.39370078740157483" bottom="0.39370078740157483" header="0.19685039370078741" footer="0.19685039370078741"/>
  <pageSetup scale="88" orientation="portrait" r:id="rId1"/>
  <headerFooter>
    <oddFooter>&amp;L2017 PPG COMPETITION&amp;R&amp;A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9" tint="-0.249977111117893"/>
  </sheetPr>
  <dimension ref="A1:AD102"/>
  <sheetViews>
    <sheetView showGridLines="0" topLeftCell="A19" zoomScale="80" zoomScaleNormal="80" workbookViewId="0">
      <selection activeCell="C33" sqref="C33"/>
    </sheetView>
  </sheetViews>
  <sheetFormatPr defaultColWidth="8.85546875" defaultRowHeight="15" outlineLevelRow="1" x14ac:dyDescent="0.25"/>
  <cols>
    <col min="1" max="1" width="16.85546875" customWidth="1"/>
    <col min="2" max="2" width="29" style="82" customWidth="1"/>
    <col min="3" max="3" width="17.28515625" customWidth="1"/>
    <col min="4" max="4" width="17.7109375" customWidth="1"/>
    <col min="5" max="5" width="15.7109375" customWidth="1"/>
    <col min="6" max="6" width="24.140625" bestFit="1" customWidth="1"/>
    <col min="7" max="7" width="8.85546875" style="49"/>
    <col min="8" max="8" width="11" style="49" customWidth="1"/>
    <col min="9" max="12" width="12.28515625" style="49" bestFit="1" customWidth="1"/>
    <col min="13" max="13" width="11.7109375" style="125" customWidth="1"/>
    <col min="14" max="14" width="6.5703125" style="120" customWidth="1"/>
    <col min="15" max="15" width="12.140625" customWidth="1"/>
    <col min="16" max="17" width="12" bestFit="1" customWidth="1"/>
    <col min="18" max="18" width="10.7109375" customWidth="1"/>
    <col min="19" max="19" width="12" bestFit="1" customWidth="1"/>
    <col min="20" max="21" width="10.7109375" customWidth="1"/>
    <col min="25" max="25" width="12.5703125" customWidth="1"/>
  </cols>
  <sheetData>
    <row r="1" spans="1:30" s="7" customFormat="1" ht="19.5" customHeight="1" x14ac:dyDescent="0.35">
      <c r="A1" s="193"/>
      <c r="B1" s="44"/>
      <c r="C1" s="19" t="s">
        <v>122</v>
      </c>
      <c r="D1" s="17"/>
      <c r="E1" s="11"/>
      <c r="G1" s="48"/>
      <c r="H1" s="48"/>
      <c r="I1" s="50"/>
      <c r="J1" s="48"/>
      <c r="K1" s="48"/>
      <c r="L1" s="48"/>
      <c r="M1" s="3"/>
      <c r="N1" s="120"/>
      <c r="O1" s="15"/>
      <c r="P1" s="15"/>
      <c r="Q1" s="15"/>
      <c r="R1" s="15"/>
      <c r="S1" s="15"/>
      <c r="T1" s="15"/>
      <c r="U1" s="15"/>
    </row>
    <row r="2" spans="1:30" s="7" customFormat="1" ht="16.5" customHeight="1" x14ac:dyDescent="0.25">
      <c r="A2" s="3"/>
      <c r="B2" s="44"/>
      <c r="D2" s="17"/>
      <c r="E2" s="11"/>
      <c r="F2" s="20"/>
      <c r="G2" s="48"/>
      <c r="H2" s="48"/>
      <c r="I2" s="50"/>
      <c r="J2" s="48"/>
      <c r="K2" s="48"/>
      <c r="L2" s="48"/>
      <c r="M2" s="3"/>
      <c r="N2" s="120"/>
      <c r="O2" s="15"/>
      <c r="P2" s="15"/>
      <c r="Q2" s="15"/>
      <c r="R2" s="15"/>
      <c r="S2" s="15"/>
      <c r="T2" s="15"/>
      <c r="U2" s="15"/>
    </row>
    <row r="3" spans="1:30" s="7" customFormat="1" x14ac:dyDescent="0.25">
      <c r="A3" s="3"/>
      <c r="B3" s="45" t="s">
        <v>9</v>
      </c>
      <c r="C3" s="14">
        <f>'a. Instructions'!E3</f>
        <v>0</v>
      </c>
      <c r="D3" s="13"/>
      <c r="E3" s="13"/>
      <c r="F3" s="13"/>
      <c r="G3" s="51"/>
      <c r="H3" s="48"/>
      <c r="I3" s="50"/>
      <c r="J3" s="48"/>
      <c r="K3" s="48"/>
      <c r="L3" s="48"/>
      <c r="M3" s="3"/>
      <c r="N3" s="120"/>
      <c r="O3" s="15"/>
      <c r="P3" s="15"/>
      <c r="Q3" s="15"/>
      <c r="R3" s="15"/>
      <c r="S3" s="15"/>
      <c r="T3" s="15"/>
      <c r="U3" s="15"/>
    </row>
    <row r="4" spans="1:30" s="7" customFormat="1" x14ac:dyDescent="0.25">
      <c r="A4" s="3"/>
      <c r="B4" s="45" t="s">
        <v>51</v>
      </c>
      <c r="C4" s="14">
        <f>'a. Instructions'!E4</f>
        <v>0</v>
      </c>
      <c r="D4" s="13"/>
      <c r="E4" s="13"/>
      <c r="F4" s="13"/>
      <c r="G4" s="51"/>
      <c r="H4" s="48"/>
      <c r="I4" s="50"/>
      <c r="J4" s="48"/>
      <c r="K4" s="48"/>
      <c r="L4" s="48"/>
      <c r="M4" s="3"/>
      <c r="N4" s="120"/>
      <c r="O4" s="15"/>
      <c r="P4" s="15"/>
      <c r="Q4" s="15"/>
      <c r="R4" s="15"/>
      <c r="S4" s="15"/>
      <c r="T4" s="15"/>
      <c r="U4" s="15"/>
    </row>
    <row r="5" spans="1:30" s="7" customFormat="1" x14ac:dyDescent="0.25">
      <c r="A5" s="3"/>
      <c r="B5" s="45" t="s">
        <v>10</v>
      </c>
      <c r="C5" s="14" t="str">
        <f>'a. Instructions'!E5</f>
        <v>July</v>
      </c>
      <c r="E5" s="11"/>
      <c r="F5" s="11"/>
      <c r="G5" s="48"/>
      <c r="H5" s="48"/>
      <c r="I5" s="50"/>
      <c r="J5" s="48"/>
      <c r="K5" s="48"/>
      <c r="L5" s="48"/>
      <c r="M5" s="3"/>
      <c r="N5" s="120"/>
      <c r="O5" s="15"/>
      <c r="P5" s="15"/>
      <c r="Q5" s="15"/>
      <c r="R5" s="15"/>
      <c r="S5" s="15"/>
      <c r="T5" s="15"/>
      <c r="U5" s="15"/>
    </row>
    <row r="6" spans="1:30" s="7" customFormat="1" x14ac:dyDescent="0.25">
      <c r="A6" s="3"/>
      <c r="B6" s="45" t="s">
        <v>11</v>
      </c>
      <c r="C6" s="14">
        <f>'a. Instructions'!E6</f>
        <v>2023</v>
      </c>
      <c r="E6" s="11"/>
      <c r="F6" s="11"/>
      <c r="G6" s="48"/>
      <c r="H6" s="48"/>
      <c r="I6" s="50"/>
      <c r="J6" s="48"/>
      <c r="K6" s="48"/>
      <c r="L6" s="48"/>
      <c r="M6" s="3"/>
      <c r="N6" s="120"/>
      <c r="O6" s="15"/>
      <c r="P6" s="15"/>
      <c r="Q6" s="15"/>
      <c r="R6" s="15"/>
      <c r="S6" s="15"/>
      <c r="T6" s="15"/>
      <c r="U6" s="15"/>
    </row>
    <row r="9" spans="1:30" ht="15.75" x14ac:dyDescent="0.25">
      <c r="A9" s="81"/>
      <c r="B9" s="83" t="s">
        <v>90</v>
      </c>
    </row>
    <row r="10" spans="1:30" outlineLevel="1" x14ac:dyDescent="0.25">
      <c r="A10" s="5">
        <v>1</v>
      </c>
      <c r="B10" s="24" t="s">
        <v>83</v>
      </c>
    </row>
    <row r="11" spans="1:30" s="79" customFormat="1" outlineLevel="1" x14ac:dyDescent="0.25">
      <c r="A11" s="5">
        <v>2</v>
      </c>
      <c r="B11" s="143" t="s">
        <v>170</v>
      </c>
      <c r="G11" s="80"/>
      <c r="H11" s="80"/>
      <c r="I11" s="80"/>
      <c r="J11" s="80"/>
      <c r="K11" s="80"/>
      <c r="L11" s="80"/>
      <c r="M11" s="126"/>
      <c r="N11" s="121"/>
    </row>
    <row r="12" spans="1:30" outlineLevel="1" x14ac:dyDescent="0.25">
      <c r="A12" s="5">
        <v>3</v>
      </c>
      <c r="B12" s="6" t="s">
        <v>84</v>
      </c>
    </row>
    <row r="13" spans="1:30" outlineLevel="1" x14ac:dyDescent="0.25">
      <c r="A13" s="5">
        <v>4</v>
      </c>
      <c r="B13" s="6" t="s">
        <v>171</v>
      </c>
    </row>
    <row r="14" spans="1:30" outlineLevel="1" x14ac:dyDescent="0.25">
      <c r="A14" s="5">
        <v>5</v>
      </c>
      <c r="B14" s="6" t="s">
        <v>147</v>
      </c>
    </row>
    <row r="15" spans="1:30" outlineLevel="1" x14ac:dyDescent="0.25">
      <c r="A15" s="5">
        <v>6</v>
      </c>
      <c r="B15" s="6" t="s">
        <v>146</v>
      </c>
      <c r="W15" s="86"/>
      <c r="X15" s="86"/>
      <c r="Y15" s="86"/>
      <c r="Z15" s="86"/>
      <c r="AA15" s="86"/>
      <c r="AB15" s="86"/>
      <c r="AC15" s="86"/>
      <c r="AD15" s="86"/>
    </row>
    <row r="16" spans="1:30" outlineLevel="1" x14ac:dyDescent="0.25">
      <c r="A16" s="5">
        <v>7</v>
      </c>
      <c r="B16" s="6" t="s">
        <v>145</v>
      </c>
      <c r="W16" s="86"/>
      <c r="X16" s="86"/>
      <c r="Y16" s="86"/>
      <c r="Z16" s="86"/>
      <c r="AA16" s="86"/>
      <c r="AB16" s="86"/>
      <c r="AC16" s="86"/>
      <c r="AD16" s="86"/>
    </row>
    <row r="17" spans="1:30" outlineLevel="1" x14ac:dyDescent="0.25">
      <c r="A17" s="5">
        <v>8</v>
      </c>
      <c r="B17" s="6" t="s">
        <v>85</v>
      </c>
      <c r="W17" s="86"/>
      <c r="X17" s="86"/>
      <c r="Y17" s="86"/>
      <c r="Z17" s="86"/>
      <c r="AA17" s="86"/>
      <c r="AB17" s="86"/>
      <c r="AC17" s="86"/>
      <c r="AD17" s="86"/>
    </row>
    <row r="18" spans="1:30" outlineLevel="1" x14ac:dyDescent="0.25">
      <c r="A18" s="5">
        <v>9</v>
      </c>
      <c r="B18" s="6" t="s">
        <v>86</v>
      </c>
      <c r="W18" s="86"/>
      <c r="X18" s="86"/>
      <c r="Y18" s="86"/>
      <c r="Z18" s="86"/>
      <c r="AA18" s="86"/>
      <c r="AB18" s="86"/>
      <c r="AC18" s="86"/>
      <c r="AD18" s="86"/>
    </row>
    <row r="19" spans="1:30" outlineLevel="1" x14ac:dyDescent="0.25">
      <c r="A19" s="5">
        <v>10</v>
      </c>
      <c r="B19" s="6" t="s">
        <v>87</v>
      </c>
      <c r="W19" s="86"/>
      <c r="X19" s="86"/>
      <c r="Y19" s="86"/>
      <c r="Z19" s="86"/>
      <c r="AA19" s="86"/>
      <c r="AB19" s="86"/>
      <c r="AC19" s="86"/>
      <c r="AD19" s="86"/>
    </row>
    <row r="20" spans="1:30" outlineLevel="1" x14ac:dyDescent="0.25">
      <c r="A20" s="5">
        <v>11</v>
      </c>
      <c r="B20" s="6" t="s">
        <v>88</v>
      </c>
      <c r="W20" s="86"/>
      <c r="X20" s="86"/>
      <c r="Y20" s="86"/>
      <c r="Z20" s="86"/>
      <c r="AA20" s="86"/>
      <c r="AB20" s="86"/>
      <c r="AC20" s="86"/>
      <c r="AD20" s="86"/>
    </row>
    <row r="21" spans="1:30" outlineLevel="1" x14ac:dyDescent="0.25">
      <c r="A21" s="5">
        <v>12</v>
      </c>
      <c r="B21" s="6" t="s">
        <v>89</v>
      </c>
      <c r="T21" t="s">
        <v>203</v>
      </c>
      <c r="W21" s="86"/>
      <c r="X21" s="86"/>
      <c r="Y21" s="86"/>
      <c r="Z21" s="86"/>
      <c r="AA21" s="86"/>
      <c r="AB21" s="86"/>
      <c r="AC21" s="86"/>
      <c r="AD21" s="86"/>
    </row>
    <row r="22" spans="1:30" outlineLevel="1" x14ac:dyDescent="0.25">
      <c r="A22" s="5">
        <v>13</v>
      </c>
      <c r="B22" s="6" t="s">
        <v>206</v>
      </c>
      <c r="W22" s="86"/>
      <c r="X22" s="86"/>
      <c r="Y22" s="86"/>
      <c r="Z22" s="86"/>
      <c r="AA22" s="86"/>
      <c r="AB22" s="86"/>
      <c r="AC22" s="86"/>
      <c r="AD22" s="86"/>
    </row>
    <row r="23" spans="1:30" outlineLevel="1" x14ac:dyDescent="0.25">
      <c r="A23" s="5">
        <v>14</v>
      </c>
      <c r="B23" s="6" t="s">
        <v>199</v>
      </c>
      <c r="W23" s="86"/>
      <c r="X23" s="86"/>
      <c r="Y23" s="86"/>
      <c r="Z23" s="86"/>
      <c r="AA23" s="86"/>
      <c r="AB23" s="86"/>
      <c r="AC23" s="86"/>
      <c r="AD23" s="86"/>
    </row>
    <row r="24" spans="1:30" outlineLevel="1" x14ac:dyDescent="0.25">
      <c r="A24" s="5"/>
      <c r="B24" s="6" t="s">
        <v>200</v>
      </c>
      <c r="W24" s="86"/>
      <c r="X24" s="86"/>
      <c r="Y24" s="86"/>
      <c r="Z24" s="86"/>
      <c r="AA24" s="86"/>
      <c r="AB24" s="86"/>
      <c r="AC24" s="86"/>
      <c r="AD24" s="86"/>
    </row>
    <row r="25" spans="1:30" outlineLevel="1" x14ac:dyDescent="0.25">
      <c r="A25" s="147" t="s">
        <v>172</v>
      </c>
      <c r="W25" s="86"/>
      <c r="X25" s="86"/>
      <c r="Y25" s="86"/>
      <c r="Z25" s="86"/>
      <c r="AA25" s="86"/>
      <c r="AB25" s="86"/>
      <c r="AC25" s="86"/>
      <c r="AD25" s="86"/>
    </row>
    <row r="26" spans="1:30" s="87" customFormat="1" ht="22.5" customHeight="1" outlineLevel="1" x14ac:dyDescent="0.2">
      <c r="A26" s="84" t="s">
        <v>98</v>
      </c>
      <c r="B26" s="84" t="s">
        <v>18</v>
      </c>
      <c r="C26" s="84" t="s">
        <v>91</v>
      </c>
      <c r="D26" s="84" t="s">
        <v>105</v>
      </c>
      <c r="E26" s="84" t="s">
        <v>112</v>
      </c>
      <c r="F26" s="84" t="s">
        <v>109</v>
      </c>
      <c r="G26" s="85" t="s">
        <v>92</v>
      </c>
      <c r="H26" s="85" t="s">
        <v>107</v>
      </c>
      <c r="I26" s="85" t="s">
        <v>93</v>
      </c>
      <c r="J26" s="85" t="s">
        <v>94</v>
      </c>
      <c r="K26" s="85" t="s">
        <v>95</v>
      </c>
      <c r="L26" s="85" t="s">
        <v>96</v>
      </c>
      <c r="M26" s="84" t="s">
        <v>110</v>
      </c>
      <c r="N26" s="122"/>
      <c r="O26" s="18" t="s">
        <v>138</v>
      </c>
      <c r="P26" s="15"/>
      <c r="Q26" s="15"/>
      <c r="R26" s="15"/>
      <c r="S26" s="15"/>
      <c r="T26" s="15"/>
      <c r="U26" s="86"/>
      <c r="W26" s="86"/>
      <c r="X26" s="86"/>
      <c r="Y26" s="86"/>
      <c r="Z26" s="86"/>
      <c r="AA26" s="86"/>
      <c r="AB26" s="86"/>
      <c r="AC26" s="86"/>
      <c r="AD26" s="86"/>
    </row>
    <row r="27" spans="1:30" s="92" customFormat="1" ht="12.75" outlineLevel="1" x14ac:dyDescent="0.2">
      <c r="A27" s="88" t="s">
        <v>81</v>
      </c>
      <c r="B27" s="89" t="s">
        <v>197</v>
      </c>
      <c r="C27" s="90" t="s">
        <v>101</v>
      </c>
      <c r="D27" s="90" t="s">
        <v>128</v>
      </c>
      <c r="E27" s="90" t="s">
        <v>157</v>
      </c>
      <c r="F27" s="90" t="s">
        <v>13</v>
      </c>
      <c r="G27" s="91">
        <v>1</v>
      </c>
      <c r="H27" s="91">
        <v>50000</v>
      </c>
      <c r="I27" s="91">
        <v>50000</v>
      </c>
      <c r="J27" s="91">
        <v>50000</v>
      </c>
      <c r="K27" s="91">
        <v>50000</v>
      </c>
      <c r="L27" s="91">
        <f>SUM(I27:K27)</f>
        <v>150000</v>
      </c>
      <c r="M27" s="124" t="s">
        <v>111</v>
      </c>
      <c r="N27" s="122"/>
      <c r="O27" s="18" t="s">
        <v>139</v>
      </c>
      <c r="P27" s="15"/>
      <c r="Q27" s="15"/>
      <c r="R27" s="15"/>
      <c r="S27" s="15"/>
      <c r="T27" s="15"/>
      <c r="U27" s="86"/>
      <c r="W27" s="86"/>
      <c r="X27" s="86"/>
      <c r="Y27" s="86"/>
      <c r="Z27" s="86"/>
      <c r="AA27" s="86"/>
      <c r="AB27" s="86"/>
      <c r="AC27" s="86"/>
      <c r="AD27" s="86"/>
    </row>
    <row r="28" spans="1:30" s="92" customFormat="1" outlineLevel="1" x14ac:dyDescent="0.25">
      <c r="A28" s="88" t="s">
        <v>82</v>
      </c>
      <c r="B28" s="89" t="s">
        <v>196</v>
      </c>
      <c r="C28" s="90" t="s">
        <v>116</v>
      </c>
      <c r="D28" s="90" t="s">
        <v>19</v>
      </c>
      <c r="E28" s="90" t="s">
        <v>213</v>
      </c>
      <c r="F28" s="90" t="s">
        <v>13</v>
      </c>
      <c r="G28" s="91">
        <v>1</v>
      </c>
      <c r="H28" s="91">
        <v>20000</v>
      </c>
      <c r="I28" s="91">
        <v>20000</v>
      </c>
      <c r="J28" s="91">
        <v>20000</v>
      </c>
      <c r="K28" s="91">
        <v>20000</v>
      </c>
      <c r="L28" s="91">
        <f>SUM(I28:K28)</f>
        <v>60000</v>
      </c>
      <c r="M28" s="124" t="s">
        <v>117</v>
      </c>
      <c r="N28" s="122"/>
      <c r="O28"/>
      <c r="P28"/>
      <c r="Q28"/>
      <c r="R28"/>
      <c r="S28"/>
      <c r="U28" s="86"/>
      <c r="W28" s="86"/>
      <c r="X28" s="86"/>
      <c r="Y28" s="86"/>
      <c r="Z28" s="86"/>
      <c r="AA28" s="86"/>
      <c r="AB28" s="86"/>
      <c r="AC28" s="86"/>
      <c r="AD28" s="86"/>
    </row>
    <row r="29" spans="1:30" s="92" customFormat="1" outlineLevel="1" x14ac:dyDescent="0.25">
      <c r="A29" s="88" t="s">
        <v>127</v>
      </c>
      <c r="B29" s="89" t="s">
        <v>195</v>
      </c>
      <c r="C29" s="90" t="s">
        <v>99</v>
      </c>
      <c r="D29" s="90" t="s">
        <v>118</v>
      </c>
      <c r="E29" s="90" t="s">
        <v>158</v>
      </c>
      <c r="F29" s="90" t="s">
        <v>106</v>
      </c>
      <c r="G29" s="91">
        <v>1</v>
      </c>
      <c r="H29" s="91">
        <v>5000</v>
      </c>
      <c r="I29" s="91">
        <v>1000</v>
      </c>
      <c r="J29" s="91">
        <v>1000</v>
      </c>
      <c r="K29" s="91">
        <v>1000</v>
      </c>
      <c r="L29" s="91">
        <f>SUM(I29:K29)</f>
        <v>3000</v>
      </c>
      <c r="M29" s="124" t="s">
        <v>119</v>
      </c>
      <c r="N29" s="122"/>
      <c r="O29"/>
      <c r="P29"/>
      <c r="Q29"/>
      <c r="R29"/>
      <c r="S29"/>
      <c r="U29" s="86"/>
      <c r="W29" s="86"/>
      <c r="X29" s="86"/>
      <c r="Y29" s="86"/>
      <c r="Z29" s="86"/>
      <c r="AA29" s="86"/>
      <c r="AB29" s="86"/>
      <c r="AC29" s="86"/>
      <c r="AD29" s="86"/>
    </row>
    <row r="30" spans="1:30" s="96" customFormat="1" ht="12.75" outlineLevel="1" x14ac:dyDescent="0.2">
      <c r="A30" s="93"/>
      <c r="B30" s="94"/>
      <c r="C30" s="95"/>
      <c r="D30" s="95"/>
      <c r="E30" s="95"/>
      <c r="G30" s="97"/>
      <c r="H30" s="97"/>
      <c r="I30" s="97"/>
      <c r="J30" s="97"/>
      <c r="K30" s="97"/>
      <c r="L30" s="97"/>
      <c r="M30" s="127"/>
      <c r="N30" s="123"/>
      <c r="O30" s="15"/>
      <c r="P30" s="15"/>
      <c r="Q30" s="15"/>
      <c r="R30" s="15"/>
      <c r="U30" s="86"/>
      <c r="W30" s="86"/>
      <c r="X30" s="86"/>
      <c r="Y30" s="86"/>
      <c r="Z30" s="86"/>
      <c r="AA30" s="86"/>
      <c r="AB30" s="86"/>
      <c r="AC30" s="86"/>
      <c r="AD30" s="86"/>
    </row>
    <row r="31" spans="1:30" s="100" customFormat="1" ht="25.5" x14ac:dyDescent="0.2">
      <c r="A31" s="173" t="s">
        <v>98</v>
      </c>
      <c r="B31" s="98" t="s">
        <v>18</v>
      </c>
      <c r="C31" s="98" t="s">
        <v>91</v>
      </c>
      <c r="D31" s="98" t="s">
        <v>105</v>
      </c>
      <c r="E31" s="98" t="s">
        <v>134</v>
      </c>
      <c r="F31" s="98" t="s">
        <v>144</v>
      </c>
      <c r="G31" s="99" t="s">
        <v>92</v>
      </c>
      <c r="H31" s="99" t="s">
        <v>107</v>
      </c>
      <c r="I31" s="99" t="s">
        <v>93</v>
      </c>
      <c r="J31" s="99" t="s">
        <v>94</v>
      </c>
      <c r="K31" s="99" t="s">
        <v>95</v>
      </c>
      <c r="L31" s="99" t="s">
        <v>96</v>
      </c>
      <c r="M31" s="98" t="s">
        <v>110</v>
      </c>
      <c r="N31" s="119" t="s">
        <v>150</v>
      </c>
      <c r="O31" s="116" t="s">
        <v>205</v>
      </c>
      <c r="P31" s="116" t="s">
        <v>210</v>
      </c>
      <c r="Q31" s="116" t="s">
        <v>211</v>
      </c>
      <c r="R31" s="116" t="s">
        <v>212</v>
      </c>
      <c r="S31" s="116" t="s">
        <v>97</v>
      </c>
      <c r="W31" s="86"/>
      <c r="X31" s="86"/>
      <c r="Y31" s="86"/>
      <c r="Z31" s="86"/>
      <c r="AA31" s="86"/>
      <c r="AB31" s="86"/>
      <c r="AC31" s="86"/>
      <c r="AD31" s="86"/>
    </row>
    <row r="32" spans="1:30" s="86" customFormat="1" ht="12.75" outlineLevel="1" x14ac:dyDescent="0.2">
      <c r="A32" s="133" t="s">
        <v>148</v>
      </c>
      <c r="B32" s="133" t="s">
        <v>149</v>
      </c>
      <c r="G32" s="101"/>
      <c r="H32" s="101"/>
      <c r="I32" s="101"/>
      <c r="J32" s="101"/>
      <c r="K32" s="101"/>
      <c r="L32" s="102"/>
      <c r="M32" s="128"/>
      <c r="N32" s="122"/>
    </row>
    <row r="33" spans="1:25" s="86" customFormat="1" ht="12.75" outlineLevel="1" x14ac:dyDescent="0.2">
      <c r="A33" s="145" t="str">
        <f t="shared" ref="A33:A39" si="0">$A$32</f>
        <v>Select Activity</v>
      </c>
      <c r="B33" s="170" t="str">
        <f>$B$32</f>
        <v>Select Title</v>
      </c>
      <c r="C33" s="107"/>
      <c r="D33" s="108"/>
      <c r="E33" s="107"/>
      <c r="F33" s="107"/>
      <c r="G33" s="109"/>
      <c r="H33" s="109"/>
      <c r="I33" s="109"/>
      <c r="J33" s="109"/>
      <c r="K33" s="109"/>
      <c r="L33" s="174">
        <f t="shared" ref="L33:L39" si="1">SUM(I33:K33)</f>
        <v>0</v>
      </c>
      <c r="M33" s="129"/>
      <c r="N33" s="122"/>
      <c r="O33" s="199">
        <f>0.75*I33</f>
        <v>0</v>
      </c>
      <c r="P33" s="200">
        <f>(0.25*I33)+(0.75*J33)</f>
        <v>0</v>
      </c>
      <c r="Q33" s="200">
        <f>(0.25*J33)+(0.75*K33)</f>
        <v>0</v>
      </c>
      <c r="R33" s="200">
        <f>0.25*K33</f>
        <v>0</v>
      </c>
      <c r="S33" s="201">
        <f>SUM(O33:R33)</f>
        <v>0</v>
      </c>
    </row>
    <row r="34" spans="1:25" s="86" customFormat="1" ht="12.75" outlineLevel="1" x14ac:dyDescent="0.2">
      <c r="A34" s="145" t="str">
        <f t="shared" si="0"/>
        <v>Select Activity</v>
      </c>
      <c r="B34" s="171" t="str">
        <f t="shared" ref="B34:B39" si="2">$B$32</f>
        <v>Select Title</v>
      </c>
      <c r="C34" s="110"/>
      <c r="D34" s="111"/>
      <c r="E34" s="110"/>
      <c r="F34" s="110"/>
      <c r="G34" s="112"/>
      <c r="H34" s="112"/>
      <c r="I34" s="112"/>
      <c r="J34" s="112"/>
      <c r="K34" s="112"/>
      <c r="L34" s="175">
        <f t="shared" si="1"/>
        <v>0</v>
      </c>
      <c r="M34" s="130"/>
      <c r="N34" s="122"/>
      <c r="O34" s="202">
        <f t="shared" ref="O34:O39" si="3">0.75*I34</f>
        <v>0</v>
      </c>
      <c r="P34" s="203">
        <f t="shared" ref="P34:P39" si="4">(0.25*I34)+(0.75*J34)</f>
        <v>0</v>
      </c>
      <c r="Q34" s="203">
        <f t="shared" ref="Q34:Q39" si="5">(0.25*J34)+(0.75*K34)</f>
        <v>0</v>
      </c>
      <c r="R34" s="203">
        <f t="shared" ref="R34:R39" si="6">0.25*K34</f>
        <v>0</v>
      </c>
      <c r="S34" s="204">
        <f t="shared" ref="S34:S39" si="7">SUM(O34:R34)</f>
        <v>0</v>
      </c>
    </row>
    <row r="35" spans="1:25" s="86" customFormat="1" ht="12.75" outlineLevel="1" x14ac:dyDescent="0.2">
      <c r="A35" s="145" t="str">
        <f t="shared" si="0"/>
        <v>Select Activity</v>
      </c>
      <c r="B35" s="171" t="str">
        <f t="shared" si="2"/>
        <v>Select Title</v>
      </c>
      <c r="C35" s="110"/>
      <c r="D35" s="111"/>
      <c r="E35" s="110"/>
      <c r="F35" s="110"/>
      <c r="G35" s="112"/>
      <c r="H35" s="112"/>
      <c r="I35" s="112"/>
      <c r="J35" s="112"/>
      <c r="K35" s="112"/>
      <c r="L35" s="175">
        <f t="shared" si="1"/>
        <v>0</v>
      </c>
      <c r="M35" s="130"/>
      <c r="N35" s="122"/>
      <c r="O35" s="202">
        <f t="shared" si="3"/>
        <v>0</v>
      </c>
      <c r="P35" s="203">
        <f t="shared" si="4"/>
        <v>0</v>
      </c>
      <c r="Q35" s="203">
        <f t="shared" si="5"/>
        <v>0</v>
      </c>
      <c r="R35" s="203">
        <f t="shared" si="6"/>
        <v>0</v>
      </c>
      <c r="S35" s="204">
        <f t="shared" si="7"/>
        <v>0</v>
      </c>
    </row>
    <row r="36" spans="1:25" s="86" customFormat="1" ht="12.75" outlineLevel="1" x14ac:dyDescent="0.2">
      <c r="A36" s="145" t="str">
        <f t="shared" si="0"/>
        <v>Select Activity</v>
      </c>
      <c r="B36" s="171" t="str">
        <f t="shared" si="2"/>
        <v>Select Title</v>
      </c>
      <c r="C36" s="110"/>
      <c r="D36" s="111"/>
      <c r="E36" s="110"/>
      <c r="F36" s="110"/>
      <c r="G36" s="112"/>
      <c r="H36" s="112"/>
      <c r="I36" s="112"/>
      <c r="J36" s="112"/>
      <c r="K36" s="112"/>
      <c r="L36" s="175">
        <f t="shared" si="1"/>
        <v>0</v>
      </c>
      <c r="M36" s="130"/>
      <c r="N36" s="122"/>
      <c r="O36" s="202">
        <f t="shared" si="3"/>
        <v>0</v>
      </c>
      <c r="P36" s="203">
        <f t="shared" si="4"/>
        <v>0</v>
      </c>
      <c r="Q36" s="203">
        <f t="shared" si="5"/>
        <v>0</v>
      </c>
      <c r="R36" s="203">
        <f t="shared" si="6"/>
        <v>0</v>
      </c>
      <c r="S36" s="204">
        <f t="shared" si="7"/>
        <v>0</v>
      </c>
    </row>
    <row r="37" spans="1:25" s="86" customFormat="1" ht="12.75" outlineLevel="1" x14ac:dyDescent="0.2">
      <c r="A37" s="145" t="str">
        <f t="shared" si="0"/>
        <v>Select Activity</v>
      </c>
      <c r="B37" s="171" t="str">
        <f t="shared" si="2"/>
        <v>Select Title</v>
      </c>
      <c r="C37" s="110"/>
      <c r="D37" s="111"/>
      <c r="E37" s="110"/>
      <c r="F37" s="110"/>
      <c r="G37" s="112"/>
      <c r="H37" s="112"/>
      <c r="I37" s="112"/>
      <c r="J37" s="112"/>
      <c r="K37" s="112"/>
      <c r="L37" s="175">
        <f t="shared" si="1"/>
        <v>0</v>
      </c>
      <c r="M37" s="130"/>
      <c r="N37" s="122"/>
      <c r="O37" s="202">
        <f t="shared" si="3"/>
        <v>0</v>
      </c>
      <c r="P37" s="203">
        <f t="shared" si="4"/>
        <v>0</v>
      </c>
      <c r="Q37" s="203">
        <f t="shared" si="5"/>
        <v>0</v>
      </c>
      <c r="R37" s="203">
        <f t="shared" si="6"/>
        <v>0</v>
      </c>
      <c r="S37" s="204">
        <f t="shared" si="7"/>
        <v>0</v>
      </c>
    </row>
    <row r="38" spans="1:25" s="86" customFormat="1" ht="12.75" outlineLevel="1" x14ac:dyDescent="0.2">
      <c r="A38" s="145" t="str">
        <f t="shared" si="0"/>
        <v>Select Activity</v>
      </c>
      <c r="B38" s="171" t="str">
        <f t="shared" si="2"/>
        <v>Select Title</v>
      </c>
      <c r="C38" s="110"/>
      <c r="D38" s="111"/>
      <c r="E38" s="110"/>
      <c r="F38" s="110"/>
      <c r="G38" s="112"/>
      <c r="H38" s="112"/>
      <c r="I38" s="112"/>
      <c r="J38" s="112"/>
      <c r="K38" s="112"/>
      <c r="L38" s="175">
        <f t="shared" si="1"/>
        <v>0</v>
      </c>
      <c r="M38" s="130"/>
      <c r="N38" s="122"/>
      <c r="O38" s="202">
        <f t="shared" si="3"/>
        <v>0</v>
      </c>
      <c r="P38" s="203">
        <f t="shared" si="4"/>
        <v>0</v>
      </c>
      <c r="Q38" s="203">
        <f t="shared" si="5"/>
        <v>0</v>
      </c>
      <c r="R38" s="203">
        <f t="shared" si="6"/>
        <v>0</v>
      </c>
      <c r="S38" s="204">
        <f t="shared" si="7"/>
        <v>0</v>
      </c>
    </row>
    <row r="39" spans="1:25" s="86" customFormat="1" ht="12.75" outlineLevel="1" x14ac:dyDescent="0.2">
      <c r="A39" s="146" t="str">
        <f t="shared" si="0"/>
        <v>Select Activity</v>
      </c>
      <c r="B39" s="172" t="str">
        <f t="shared" si="2"/>
        <v>Select Title</v>
      </c>
      <c r="C39" s="113"/>
      <c r="D39" s="114"/>
      <c r="E39" s="113"/>
      <c r="F39" s="113"/>
      <c r="G39" s="115"/>
      <c r="H39" s="115"/>
      <c r="I39" s="115"/>
      <c r="J39" s="115"/>
      <c r="K39" s="115"/>
      <c r="L39" s="176">
        <f t="shared" si="1"/>
        <v>0</v>
      </c>
      <c r="M39" s="131"/>
      <c r="N39" s="122"/>
      <c r="O39" s="205">
        <f t="shared" si="3"/>
        <v>0</v>
      </c>
      <c r="P39" s="206">
        <f t="shared" si="4"/>
        <v>0</v>
      </c>
      <c r="Q39" s="206">
        <f t="shared" si="5"/>
        <v>0</v>
      </c>
      <c r="R39" s="206">
        <f t="shared" si="6"/>
        <v>0</v>
      </c>
      <c r="S39" s="207">
        <f t="shared" si="7"/>
        <v>0</v>
      </c>
    </row>
    <row r="40" spans="1:25" s="103" customFormat="1" x14ac:dyDescent="0.25">
      <c r="A40" s="117" t="str">
        <f t="shared" ref="A40" si="8">$A$32</f>
        <v>Select Activity</v>
      </c>
      <c r="B40" s="117" t="str">
        <f>$B$32</f>
        <v>Select Title</v>
      </c>
      <c r="C40" s="118"/>
      <c r="D40" s="118"/>
      <c r="E40" s="118"/>
      <c r="F40" s="117" t="s">
        <v>120</v>
      </c>
      <c r="G40" s="104">
        <f>SUM(G33:G39)</f>
        <v>0</v>
      </c>
      <c r="H40" s="104">
        <f>SUM(H33:H39)</f>
        <v>0</v>
      </c>
      <c r="I40" s="104">
        <f t="shared" ref="I40:L40" si="9">SUM(I33:I39)</f>
        <v>0</v>
      </c>
      <c r="J40" s="104">
        <f t="shared" si="9"/>
        <v>0</v>
      </c>
      <c r="K40" s="104">
        <f t="shared" ref="K40" si="10">SUM(K33:K39)</f>
        <v>0</v>
      </c>
      <c r="L40" s="104">
        <f t="shared" si="9"/>
        <v>0</v>
      </c>
      <c r="M40" s="132"/>
      <c r="N40" s="123" t="b">
        <f>L40=S40</f>
        <v>1</v>
      </c>
      <c r="O40" s="208">
        <f t="shared" ref="O40" si="11">SUM(O33:O39)</f>
        <v>0</v>
      </c>
      <c r="P40" s="208">
        <f t="shared" ref="P40:Q40" si="12">SUM(P33:P39)</f>
        <v>0</v>
      </c>
      <c r="Q40" s="208">
        <f t="shared" si="12"/>
        <v>0</v>
      </c>
      <c r="R40" s="208">
        <f t="shared" ref="R40" si="13">SUM(R33:R39)</f>
        <v>0</v>
      </c>
      <c r="S40" s="208">
        <f t="shared" ref="S40" si="14">SUM(S33:S39)</f>
        <v>0</v>
      </c>
      <c r="U40"/>
      <c r="V40"/>
      <c r="W40"/>
      <c r="X40"/>
      <c r="Y40"/>
    </row>
    <row r="41" spans="1:25" s="86" customFormat="1" ht="12.75" x14ac:dyDescent="0.2">
      <c r="B41" s="105"/>
      <c r="D41" s="106"/>
      <c r="E41" s="134" t="s">
        <v>137</v>
      </c>
      <c r="G41" s="177"/>
      <c r="H41" s="177"/>
      <c r="I41" s="177"/>
      <c r="J41" s="177"/>
      <c r="K41" s="177"/>
      <c r="L41" s="177"/>
      <c r="M41" s="128"/>
      <c r="N41" s="122"/>
    </row>
    <row r="42" spans="1:25" s="86" customFormat="1" ht="12.75" outlineLevel="1" x14ac:dyDescent="0.2">
      <c r="A42" s="133" t="s">
        <v>148</v>
      </c>
      <c r="B42" s="133" t="s">
        <v>149</v>
      </c>
      <c r="G42" s="177"/>
      <c r="H42" s="177"/>
      <c r="I42" s="177"/>
      <c r="J42" s="177"/>
      <c r="K42" s="177"/>
      <c r="L42" s="177"/>
      <c r="M42" s="128"/>
      <c r="N42" s="122"/>
    </row>
    <row r="43" spans="1:25" s="86" customFormat="1" ht="12.75" outlineLevel="1" x14ac:dyDescent="0.2">
      <c r="A43" s="144" t="str">
        <f t="shared" ref="A43:A49" si="15">$A$42</f>
        <v>Select Activity</v>
      </c>
      <c r="B43" s="170" t="str">
        <f>$B$42</f>
        <v>Select Title</v>
      </c>
      <c r="C43" s="107"/>
      <c r="D43" s="108"/>
      <c r="E43" s="107"/>
      <c r="F43" s="107"/>
      <c r="G43" s="109"/>
      <c r="H43" s="109"/>
      <c r="I43" s="109"/>
      <c r="J43" s="109"/>
      <c r="K43" s="109"/>
      <c r="L43" s="174">
        <f t="shared" ref="L43:L49" si="16">SUM(I43:K43)</f>
        <v>0</v>
      </c>
      <c r="M43" s="129"/>
      <c r="N43" s="122"/>
      <c r="O43" s="199">
        <f>0.75*I43</f>
        <v>0</v>
      </c>
      <c r="P43" s="200">
        <f>(0.25*I43)+(0.75*J43)</f>
        <v>0</v>
      </c>
      <c r="Q43" s="200">
        <f>(0.25*J43)+(0.75*K43)</f>
        <v>0</v>
      </c>
      <c r="R43" s="200">
        <f>0.25*K43</f>
        <v>0</v>
      </c>
      <c r="S43" s="201">
        <f>SUM(O43:R43)</f>
        <v>0</v>
      </c>
    </row>
    <row r="44" spans="1:25" s="86" customFormat="1" ht="12.75" outlineLevel="1" x14ac:dyDescent="0.2">
      <c r="A44" s="145" t="str">
        <f t="shared" si="15"/>
        <v>Select Activity</v>
      </c>
      <c r="B44" s="171" t="str">
        <f t="shared" ref="B44:B49" si="17">$B$42</f>
        <v>Select Title</v>
      </c>
      <c r="C44" s="110"/>
      <c r="D44" s="111"/>
      <c r="E44" s="110"/>
      <c r="F44" s="110"/>
      <c r="G44" s="112"/>
      <c r="H44" s="112"/>
      <c r="I44" s="112"/>
      <c r="J44" s="112"/>
      <c r="K44" s="112"/>
      <c r="L44" s="175">
        <f t="shared" si="16"/>
        <v>0</v>
      </c>
      <c r="M44" s="130"/>
      <c r="N44" s="122"/>
      <c r="O44" s="202">
        <f t="shared" ref="O44:O49" si="18">0.75*I44</f>
        <v>0</v>
      </c>
      <c r="P44" s="203">
        <f t="shared" ref="P44:P49" si="19">(0.25*I44)+(0.75*J44)</f>
        <v>0</v>
      </c>
      <c r="Q44" s="203">
        <f t="shared" ref="Q44:Q49" si="20">(0.25*J44)+(0.75*K44)</f>
        <v>0</v>
      </c>
      <c r="R44" s="203">
        <f t="shared" ref="R44:R49" si="21">0.25*K44</f>
        <v>0</v>
      </c>
      <c r="S44" s="204">
        <f t="shared" ref="S44:S49" si="22">SUM(O44:R44)</f>
        <v>0</v>
      </c>
    </row>
    <row r="45" spans="1:25" s="86" customFormat="1" ht="12.75" outlineLevel="1" x14ac:dyDescent="0.2">
      <c r="A45" s="145" t="str">
        <f t="shared" si="15"/>
        <v>Select Activity</v>
      </c>
      <c r="B45" s="171" t="str">
        <f t="shared" si="17"/>
        <v>Select Title</v>
      </c>
      <c r="C45" s="110"/>
      <c r="D45" s="111"/>
      <c r="E45" s="110"/>
      <c r="F45" s="110"/>
      <c r="G45" s="112"/>
      <c r="H45" s="112"/>
      <c r="I45" s="112"/>
      <c r="J45" s="112"/>
      <c r="K45" s="112"/>
      <c r="L45" s="175">
        <f t="shared" si="16"/>
        <v>0</v>
      </c>
      <c r="M45" s="130"/>
      <c r="N45" s="122"/>
      <c r="O45" s="202">
        <f t="shared" si="18"/>
        <v>0</v>
      </c>
      <c r="P45" s="203">
        <f t="shared" si="19"/>
        <v>0</v>
      </c>
      <c r="Q45" s="203">
        <f t="shared" si="20"/>
        <v>0</v>
      </c>
      <c r="R45" s="203">
        <f t="shared" si="21"/>
        <v>0</v>
      </c>
      <c r="S45" s="204">
        <f t="shared" si="22"/>
        <v>0</v>
      </c>
    </row>
    <row r="46" spans="1:25" s="86" customFormat="1" ht="12.75" outlineLevel="1" x14ac:dyDescent="0.2">
      <c r="A46" s="145" t="str">
        <f t="shared" si="15"/>
        <v>Select Activity</v>
      </c>
      <c r="B46" s="171" t="str">
        <f t="shared" si="17"/>
        <v>Select Title</v>
      </c>
      <c r="C46" s="110"/>
      <c r="D46" s="111"/>
      <c r="E46" s="110"/>
      <c r="F46" s="110"/>
      <c r="G46" s="112"/>
      <c r="H46" s="112"/>
      <c r="I46" s="112"/>
      <c r="J46" s="112"/>
      <c r="K46" s="112"/>
      <c r="L46" s="175">
        <f t="shared" si="16"/>
        <v>0</v>
      </c>
      <c r="M46" s="130"/>
      <c r="N46" s="122"/>
      <c r="O46" s="202">
        <f t="shared" si="18"/>
        <v>0</v>
      </c>
      <c r="P46" s="203">
        <f t="shared" si="19"/>
        <v>0</v>
      </c>
      <c r="Q46" s="203">
        <f t="shared" si="20"/>
        <v>0</v>
      </c>
      <c r="R46" s="203">
        <f t="shared" si="21"/>
        <v>0</v>
      </c>
      <c r="S46" s="204">
        <f t="shared" si="22"/>
        <v>0</v>
      </c>
    </row>
    <row r="47" spans="1:25" s="86" customFormat="1" ht="12.75" outlineLevel="1" x14ac:dyDescent="0.2">
      <c r="A47" s="145" t="str">
        <f t="shared" si="15"/>
        <v>Select Activity</v>
      </c>
      <c r="B47" s="171" t="str">
        <f t="shared" si="17"/>
        <v>Select Title</v>
      </c>
      <c r="C47" s="110"/>
      <c r="D47" s="111"/>
      <c r="E47" s="110"/>
      <c r="F47" s="110"/>
      <c r="G47" s="112"/>
      <c r="H47" s="112"/>
      <c r="I47" s="112"/>
      <c r="J47" s="112"/>
      <c r="K47" s="112"/>
      <c r="L47" s="175">
        <f t="shared" si="16"/>
        <v>0</v>
      </c>
      <c r="M47" s="130"/>
      <c r="N47" s="122"/>
      <c r="O47" s="202">
        <f t="shared" si="18"/>
        <v>0</v>
      </c>
      <c r="P47" s="203">
        <f t="shared" si="19"/>
        <v>0</v>
      </c>
      <c r="Q47" s="203">
        <f t="shared" si="20"/>
        <v>0</v>
      </c>
      <c r="R47" s="203">
        <f t="shared" si="21"/>
        <v>0</v>
      </c>
      <c r="S47" s="204">
        <f t="shared" si="22"/>
        <v>0</v>
      </c>
    </row>
    <row r="48" spans="1:25" s="86" customFormat="1" ht="12.75" outlineLevel="1" x14ac:dyDescent="0.2">
      <c r="A48" s="145" t="str">
        <f t="shared" si="15"/>
        <v>Select Activity</v>
      </c>
      <c r="B48" s="171" t="str">
        <f t="shared" si="17"/>
        <v>Select Title</v>
      </c>
      <c r="C48" s="110"/>
      <c r="D48" s="111"/>
      <c r="E48" s="110"/>
      <c r="F48" s="110"/>
      <c r="G48" s="112"/>
      <c r="H48" s="112"/>
      <c r="I48" s="112"/>
      <c r="J48" s="112"/>
      <c r="K48" s="112"/>
      <c r="L48" s="175">
        <f t="shared" si="16"/>
        <v>0</v>
      </c>
      <c r="M48" s="130"/>
      <c r="N48" s="122"/>
      <c r="O48" s="202">
        <f t="shared" si="18"/>
        <v>0</v>
      </c>
      <c r="P48" s="203">
        <f t="shared" si="19"/>
        <v>0</v>
      </c>
      <c r="Q48" s="203">
        <f t="shared" si="20"/>
        <v>0</v>
      </c>
      <c r="R48" s="203">
        <f t="shared" si="21"/>
        <v>0</v>
      </c>
      <c r="S48" s="204">
        <f t="shared" si="22"/>
        <v>0</v>
      </c>
    </row>
    <row r="49" spans="1:25" s="86" customFormat="1" ht="12.75" outlineLevel="1" x14ac:dyDescent="0.2">
      <c r="A49" s="146" t="str">
        <f t="shared" si="15"/>
        <v>Select Activity</v>
      </c>
      <c r="B49" s="172" t="str">
        <f t="shared" si="17"/>
        <v>Select Title</v>
      </c>
      <c r="C49" s="113"/>
      <c r="D49" s="114"/>
      <c r="E49" s="113"/>
      <c r="F49" s="113"/>
      <c r="G49" s="115"/>
      <c r="H49" s="115"/>
      <c r="I49" s="115"/>
      <c r="J49" s="115"/>
      <c r="K49" s="115"/>
      <c r="L49" s="176">
        <f t="shared" si="16"/>
        <v>0</v>
      </c>
      <c r="M49" s="131"/>
      <c r="N49" s="122"/>
      <c r="O49" s="205">
        <f t="shared" si="18"/>
        <v>0</v>
      </c>
      <c r="P49" s="206">
        <f t="shared" si="19"/>
        <v>0</v>
      </c>
      <c r="Q49" s="206">
        <f t="shared" si="20"/>
        <v>0</v>
      </c>
      <c r="R49" s="206">
        <f t="shared" si="21"/>
        <v>0</v>
      </c>
      <c r="S49" s="207">
        <f t="shared" si="22"/>
        <v>0</v>
      </c>
    </row>
    <row r="50" spans="1:25" s="103" customFormat="1" x14ac:dyDescent="0.25">
      <c r="A50" s="117" t="str">
        <f>$A$42</f>
        <v>Select Activity</v>
      </c>
      <c r="B50" s="117" t="str">
        <f>$B$42</f>
        <v>Select Title</v>
      </c>
      <c r="C50" s="118"/>
      <c r="D50" s="118"/>
      <c r="E50" s="118"/>
      <c r="F50" s="117" t="s">
        <v>120</v>
      </c>
      <c r="G50" s="104">
        <f>SUM(G43:G49)</f>
        <v>0</v>
      </c>
      <c r="H50" s="104">
        <f>SUM(H43:H49)</f>
        <v>0</v>
      </c>
      <c r="I50" s="104">
        <f t="shared" ref="I50" si="23">SUM(I43:I49)</f>
        <v>0</v>
      </c>
      <c r="J50" s="104">
        <f t="shared" ref="J50" si="24">SUM(J43:J49)</f>
        <v>0</v>
      </c>
      <c r="K50" s="104">
        <f t="shared" ref="K50" si="25">SUM(K43:K49)</f>
        <v>0</v>
      </c>
      <c r="L50" s="104">
        <f t="shared" ref="L50" si="26">SUM(L43:L49)</f>
        <v>0</v>
      </c>
      <c r="M50" s="132"/>
      <c r="N50" s="123" t="b">
        <f>L50=S50</f>
        <v>1</v>
      </c>
      <c r="O50" s="152">
        <f t="shared" ref="O50" si="27">SUM(O43:O49)</f>
        <v>0</v>
      </c>
      <c r="P50" s="152">
        <f t="shared" ref="P50:Q50" si="28">SUM(P43:P49)</f>
        <v>0</v>
      </c>
      <c r="Q50" s="152">
        <f t="shared" si="28"/>
        <v>0</v>
      </c>
      <c r="R50" s="152">
        <f t="shared" ref="R50" si="29">SUM(R43:R49)</f>
        <v>0</v>
      </c>
      <c r="S50" s="152">
        <f t="shared" ref="S50" si="30">SUM(S43:S49)</f>
        <v>0</v>
      </c>
      <c r="U50"/>
      <c r="V50"/>
      <c r="W50"/>
      <c r="X50"/>
      <c r="Y50"/>
    </row>
    <row r="51" spans="1:25" s="86" customFormat="1" ht="12.75" x14ac:dyDescent="0.2">
      <c r="B51" s="105"/>
      <c r="E51" s="134" t="s">
        <v>137</v>
      </c>
      <c r="G51" s="178"/>
      <c r="H51" s="178"/>
      <c r="I51" s="178"/>
      <c r="J51" s="178"/>
      <c r="K51" s="178"/>
      <c r="L51" s="178"/>
      <c r="M51" s="128"/>
      <c r="N51" s="122"/>
    </row>
    <row r="52" spans="1:25" s="86" customFormat="1" ht="12.75" outlineLevel="1" x14ac:dyDescent="0.2">
      <c r="A52" s="133" t="s">
        <v>148</v>
      </c>
      <c r="B52" s="133" t="s">
        <v>149</v>
      </c>
      <c r="G52" s="177"/>
      <c r="H52" s="177"/>
      <c r="I52" s="177"/>
      <c r="J52" s="177"/>
      <c r="K52" s="177"/>
      <c r="L52" s="177"/>
      <c r="M52" s="128"/>
      <c r="N52" s="122"/>
    </row>
    <row r="53" spans="1:25" s="86" customFormat="1" ht="12.75" outlineLevel="1" x14ac:dyDescent="0.2">
      <c r="A53" s="144" t="str">
        <f>$A$52</f>
        <v>Select Activity</v>
      </c>
      <c r="B53" s="170" t="str">
        <f>$B$52</f>
        <v>Select Title</v>
      </c>
      <c r="C53" s="107"/>
      <c r="D53" s="108"/>
      <c r="E53" s="107"/>
      <c r="F53" s="107"/>
      <c r="G53" s="109"/>
      <c r="H53" s="109"/>
      <c r="I53" s="109"/>
      <c r="J53" s="109"/>
      <c r="K53" s="109"/>
      <c r="L53" s="174">
        <f t="shared" ref="L53:L59" si="31">SUM(I53:K53)</f>
        <v>0</v>
      </c>
      <c r="M53" s="129"/>
      <c r="N53" s="122"/>
      <c r="O53" s="199">
        <f>0.75*I53</f>
        <v>0</v>
      </c>
      <c r="P53" s="200">
        <f>(0.25*I53)+(0.75*J53)</f>
        <v>0</v>
      </c>
      <c r="Q53" s="200">
        <f>(0.25*J53)+(0.75*K53)</f>
        <v>0</v>
      </c>
      <c r="R53" s="200">
        <f>0.25*K53</f>
        <v>0</v>
      </c>
      <c r="S53" s="201">
        <f>SUM(O53:R53)</f>
        <v>0</v>
      </c>
    </row>
    <row r="54" spans="1:25" s="86" customFormat="1" ht="12.75" outlineLevel="1" x14ac:dyDescent="0.2">
      <c r="A54" s="145" t="str">
        <f t="shared" ref="A54:A59" si="32">$A$52</f>
        <v>Select Activity</v>
      </c>
      <c r="B54" s="171" t="str">
        <f t="shared" ref="B54:B59" si="33">$B$52</f>
        <v>Select Title</v>
      </c>
      <c r="C54" s="110"/>
      <c r="D54" s="111"/>
      <c r="E54" s="110"/>
      <c r="F54" s="110"/>
      <c r="G54" s="112"/>
      <c r="H54" s="112"/>
      <c r="I54" s="112"/>
      <c r="J54" s="112"/>
      <c r="K54" s="112"/>
      <c r="L54" s="175">
        <f t="shared" si="31"/>
        <v>0</v>
      </c>
      <c r="M54" s="130"/>
      <c r="N54" s="122"/>
      <c r="O54" s="202">
        <f t="shared" ref="O54:O59" si="34">0.75*I54</f>
        <v>0</v>
      </c>
      <c r="P54" s="203">
        <f t="shared" ref="P54:P59" si="35">(0.25*I54)+(0.75*J54)</f>
        <v>0</v>
      </c>
      <c r="Q54" s="203">
        <f t="shared" ref="Q54:Q59" si="36">(0.25*J54)+(0.75*K54)</f>
        <v>0</v>
      </c>
      <c r="R54" s="203">
        <f t="shared" ref="R54:R59" si="37">0.25*K54</f>
        <v>0</v>
      </c>
      <c r="S54" s="204">
        <f t="shared" ref="S54:S59" si="38">SUM(O54:R54)</f>
        <v>0</v>
      </c>
    </row>
    <row r="55" spans="1:25" s="86" customFormat="1" ht="12.75" outlineLevel="1" x14ac:dyDescent="0.2">
      <c r="A55" s="145" t="str">
        <f t="shared" si="32"/>
        <v>Select Activity</v>
      </c>
      <c r="B55" s="171" t="str">
        <f t="shared" si="33"/>
        <v>Select Title</v>
      </c>
      <c r="C55" s="110"/>
      <c r="D55" s="111"/>
      <c r="E55" s="110"/>
      <c r="F55" s="110"/>
      <c r="G55" s="112"/>
      <c r="H55" s="112"/>
      <c r="I55" s="112"/>
      <c r="J55" s="112"/>
      <c r="K55" s="112"/>
      <c r="L55" s="175">
        <f t="shared" si="31"/>
        <v>0</v>
      </c>
      <c r="M55" s="130"/>
      <c r="N55" s="122"/>
      <c r="O55" s="202">
        <f t="shared" si="34"/>
        <v>0</v>
      </c>
      <c r="P55" s="203">
        <f t="shared" si="35"/>
        <v>0</v>
      </c>
      <c r="Q55" s="203">
        <f t="shared" si="36"/>
        <v>0</v>
      </c>
      <c r="R55" s="203">
        <f t="shared" si="37"/>
        <v>0</v>
      </c>
      <c r="S55" s="204">
        <f t="shared" si="38"/>
        <v>0</v>
      </c>
    </row>
    <row r="56" spans="1:25" s="86" customFormat="1" ht="12.75" outlineLevel="1" x14ac:dyDescent="0.2">
      <c r="A56" s="145" t="str">
        <f t="shared" si="32"/>
        <v>Select Activity</v>
      </c>
      <c r="B56" s="171" t="str">
        <f t="shared" si="33"/>
        <v>Select Title</v>
      </c>
      <c r="C56" s="110"/>
      <c r="D56" s="111"/>
      <c r="E56" s="110"/>
      <c r="F56" s="110"/>
      <c r="G56" s="112"/>
      <c r="H56" s="112"/>
      <c r="I56" s="112"/>
      <c r="J56" s="112"/>
      <c r="K56" s="112"/>
      <c r="L56" s="175">
        <f t="shared" si="31"/>
        <v>0</v>
      </c>
      <c r="M56" s="130"/>
      <c r="N56" s="122"/>
      <c r="O56" s="202">
        <f t="shared" si="34"/>
        <v>0</v>
      </c>
      <c r="P56" s="203">
        <f t="shared" si="35"/>
        <v>0</v>
      </c>
      <c r="Q56" s="203">
        <f t="shared" si="36"/>
        <v>0</v>
      </c>
      <c r="R56" s="203">
        <f t="shared" si="37"/>
        <v>0</v>
      </c>
      <c r="S56" s="204">
        <f t="shared" si="38"/>
        <v>0</v>
      </c>
    </row>
    <row r="57" spans="1:25" s="86" customFormat="1" ht="12.75" outlineLevel="1" x14ac:dyDescent="0.2">
      <c r="A57" s="145" t="str">
        <f t="shared" si="32"/>
        <v>Select Activity</v>
      </c>
      <c r="B57" s="171" t="str">
        <f t="shared" si="33"/>
        <v>Select Title</v>
      </c>
      <c r="C57" s="110"/>
      <c r="D57" s="111"/>
      <c r="E57" s="110"/>
      <c r="F57" s="110"/>
      <c r="G57" s="112"/>
      <c r="H57" s="112"/>
      <c r="I57" s="112"/>
      <c r="J57" s="112"/>
      <c r="K57" s="112"/>
      <c r="L57" s="175">
        <f t="shared" si="31"/>
        <v>0</v>
      </c>
      <c r="M57" s="130"/>
      <c r="N57" s="122"/>
      <c r="O57" s="202">
        <f t="shared" si="34"/>
        <v>0</v>
      </c>
      <c r="P57" s="203">
        <f t="shared" si="35"/>
        <v>0</v>
      </c>
      <c r="Q57" s="203">
        <f t="shared" si="36"/>
        <v>0</v>
      </c>
      <c r="R57" s="203">
        <f t="shared" si="37"/>
        <v>0</v>
      </c>
      <c r="S57" s="204">
        <f t="shared" si="38"/>
        <v>0</v>
      </c>
    </row>
    <row r="58" spans="1:25" s="86" customFormat="1" ht="12.75" outlineLevel="1" x14ac:dyDescent="0.2">
      <c r="A58" s="145" t="str">
        <f t="shared" si="32"/>
        <v>Select Activity</v>
      </c>
      <c r="B58" s="171" t="str">
        <f t="shared" si="33"/>
        <v>Select Title</v>
      </c>
      <c r="C58" s="110"/>
      <c r="D58" s="111"/>
      <c r="E58" s="110"/>
      <c r="F58" s="110"/>
      <c r="G58" s="112"/>
      <c r="H58" s="112"/>
      <c r="I58" s="112"/>
      <c r="J58" s="112"/>
      <c r="K58" s="112"/>
      <c r="L58" s="175">
        <f t="shared" si="31"/>
        <v>0</v>
      </c>
      <c r="M58" s="130"/>
      <c r="N58" s="122"/>
      <c r="O58" s="202">
        <f t="shared" si="34"/>
        <v>0</v>
      </c>
      <c r="P58" s="203">
        <f t="shared" si="35"/>
        <v>0</v>
      </c>
      <c r="Q58" s="203">
        <f t="shared" si="36"/>
        <v>0</v>
      </c>
      <c r="R58" s="203">
        <f t="shared" si="37"/>
        <v>0</v>
      </c>
      <c r="S58" s="204">
        <f t="shared" si="38"/>
        <v>0</v>
      </c>
    </row>
    <row r="59" spans="1:25" s="86" customFormat="1" ht="12.75" outlineLevel="1" x14ac:dyDescent="0.2">
      <c r="A59" s="146" t="str">
        <f t="shared" si="32"/>
        <v>Select Activity</v>
      </c>
      <c r="B59" s="172" t="str">
        <f t="shared" si="33"/>
        <v>Select Title</v>
      </c>
      <c r="C59" s="113"/>
      <c r="D59" s="114"/>
      <c r="E59" s="113"/>
      <c r="F59" s="113"/>
      <c r="G59" s="115"/>
      <c r="H59" s="115"/>
      <c r="I59" s="115"/>
      <c r="J59" s="115"/>
      <c r="K59" s="115"/>
      <c r="L59" s="176">
        <f t="shared" si="31"/>
        <v>0</v>
      </c>
      <c r="M59" s="131"/>
      <c r="N59" s="122"/>
      <c r="O59" s="205">
        <f t="shared" si="34"/>
        <v>0</v>
      </c>
      <c r="P59" s="206">
        <f t="shared" si="35"/>
        <v>0</v>
      </c>
      <c r="Q59" s="206">
        <f t="shared" si="36"/>
        <v>0</v>
      </c>
      <c r="R59" s="206">
        <f t="shared" si="37"/>
        <v>0</v>
      </c>
      <c r="S59" s="207">
        <f t="shared" si="38"/>
        <v>0</v>
      </c>
    </row>
    <row r="60" spans="1:25" s="103" customFormat="1" x14ac:dyDescent="0.25">
      <c r="A60" s="117" t="str">
        <f>$A$52</f>
        <v>Select Activity</v>
      </c>
      <c r="B60" s="117" t="str">
        <f>$B$52</f>
        <v>Select Title</v>
      </c>
      <c r="C60" s="118"/>
      <c r="D60" s="118"/>
      <c r="E60" s="118"/>
      <c r="F60" s="117" t="s">
        <v>120</v>
      </c>
      <c r="G60" s="104">
        <f>SUM(G53:G59)</f>
        <v>0</v>
      </c>
      <c r="H60" s="104">
        <f>SUM(H53:H59)</f>
        <v>0</v>
      </c>
      <c r="I60" s="104">
        <f t="shared" ref="I60" si="39">SUM(I53:I59)</f>
        <v>0</v>
      </c>
      <c r="J60" s="104">
        <f t="shared" ref="J60" si="40">SUM(J53:J59)</f>
        <v>0</v>
      </c>
      <c r="K60" s="104">
        <f t="shared" ref="K60" si="41">SUM(K53:K59)</f>
        <v>0</v>
      </c>
      <c r="L60" s="104">
        <f t="shared" ref="L60" si="42">SUM(L53:L59)</f>
        <v>0</v>
      </c>
      <c r="M60" s="132"/>
      <c r="N60" s="123" t="b">
        <f>L60=S60</f>
        <v>1</v>
      </c>
      <c r="O60" s="152">
        <f t="shared" ref="O60" si="43">SUM(O53:O59)</f>
        <v>0</v>
      </c>
      <c r="P60" s="152">
        <f t="shared" ref="P60:Q60" si="44">SUM(P53:P59)</f>
        <v>0</v>
      </c>
      <c r="Q60" s="152">
        <f t="shared" si="44"/>
        <v>0</v>
      </c>
      <c r="R60" s="152">
        <f t="shared" ref="R60" si="45">SUM(R53:R59)</f>
        <v>0</v>
      </c>
      <c r="S60" s="152">
        <f t="shared" ref="S60" si="46">SUM(S53:S59)</f>
        <v>0</v>
      </c>
      <c r="U60"/>
      <c r="V60"/>
      <c r="W60"/>
      <c r="X60"/>
      <c r="Y60"/>
    </row>
    <row r="61" spans="1:25" s="86" customFormat="1" ht="12.75" x14ac:dyDescent="0.2">
      <c r="B61" s="105"/>
      <c r="E61" s="134" t="s">
        <v>137</v>
      </c>
      <c r="G61" s="178"/>
      <c r="H61" s="178"/>
      <c r="I61" s="178"/>
      <c r="J61" s="178"/>
      <c r="K61" s="178"/>
      <c r="L61" s="178"/>
      <c r="M61" s="128"/>
      <c r="N61" s="122"/>
    </row>
    <row r="62" spans="1:25" s="86" customFormat="1" ht="12.75" outlineLevel="1" x14ac:dyDescent="0.2">
      <c r="A62" s="133" t="s">
        <v>148</v>
      </c>
      <c r="B62" s="133" t="s">
        <v>149</v>
      </c>
      <c r="G62" s="177"/>
      <c r="H62" s="177"/>
      <c r="I62" s="177"/>
      <c r="J62" s="177"/>
      <c r="K62" s="177"/>
      <c r="L62" s="177"/>
      <c r="M62" s="128"/>
      <c r="N62" s="122"/>
    </row>
    <row r="63" spans="1:25" s="86" customFormat="1" ht="12.75" outlineLevel="1" x14ac:dyDescent="0.2">
      <c r="A63" s="144" t="str">
        <f>$A$62</f>
        <v>Select Activity</v>
      </c>
      <c r="B63" s="170" t="str">
        <f>$B$62</f>
        <v>Select Title</v>
      </c>
      <c r="C63" s="107"/>
      <c r="D63" s="108"/>
      <c r="E63" s="107"/>
      <c r="F63" s="107"/>
      <c r="G63" s="109"/>
      <c r="H63" s="109"/>
      <c r="I63" s="109"/>
      <c r="J63" s="109"/>
      <c r="K63" s="109"/>
      <c r="L63" s="174">
        <f t="shared" ref="L63:L69" si="47">SUM(I63:K63)</f>
        <v>0</v>
      </c>
      <c r="M63" s="129"/>
      <c r="N63" s="122"/>
      <c r="O63" s="199">
        <f>0.75*I63</f>
        <v>0</v>
      </c>
      <c r="P63" s="200">
        <f>(0.25*I63)+(0.75*J63)</f>
        <v>0</v>
      </c>
      <c r="Q63" s="200">
        <f>(0.25*J63)+(0.75*K63)</f>
        <v>0</v>
      </c>
      <c r="R63" s="200">
        <f>0.25*K63</f>
        <v>0</v>
      </c>
      <c r="S63" s="201">
        <f>SUM(O63:R63)</f>
        <v>0</v>
      </c>
    </row>
    <row r="64" spans="1:25" s="86" customFormat="1" ht="12.75" outlineLevel="1" x14ac:dyDescent="0.2">
      <c r="A64" s="145" t="str">
        <f t="shared" ref="A64:A69" si="48">$A$62</f>
        <v>Select Activity</v>
      </c>
      <c r="B64" s="171" t="str">
        <f t="shared" ref="B64:B69" si="49">$B$62</f>
        <v>Select Title</v>
      </c>
      <c r="C64" s="110"/>
      <c r="D64" s="111"/>
      <c r="E64" s="110"/>
      <c r="F64" s="110"/>
      <c r="G64" s="112"/>
      <c r="H64" s="112"/>
      <c r="I64" s="112"/>
      <c r="J64" s="112"/>
      <c r="K64" s="112"/>
      <c r="L64" s="175">
        <f t="shared" si="47"/>
        <v>0</v>
      </c>
      <c r="M64" s="130"/>
      <c r="N64" s="122"/>
      <c r="O64" s="202">
        <f t="shared" ref="O64:O69" si="50">0.75*I64</f>
        <v>0</v>
      </c>
      <c r="P64" s="203">
        <f t="shared" ref="P64:P69" si="51">(0.25*I64)+(0.75*J64)</f>
        <v>0</v>
      </c>
      <c r="Q64" s="203">
        <f t="shared" ref="Q64:Q69" si="52">(0.25*J64)+(0.75*K64)</f>
        <v>0</v>
      </c>
      <c r="R64" s="203">
        <f t="shared" ref="R64:R69" si="53">0.25*K64</f>
        <v>0</v>
      </c>
      <c r="S64" s="204">
        <f t="shared" ref="S64:S69" si="54">SUM(O64:R64)</f>
        <v>0</v>
      </c>
    </row>
    <row r="65" spans="1:25" s="86" customFormat="1" ht="12.75" outlineLevel="1" x14ac:dyDescent="0.2">
      <c r="A65" s="145" t="str">
        <f t="shared" si="48"/>
        <v>Select Activity</v>
      </c>
      <c r="B65" s="171" t="str">
        <f t="shared" si="49"/>
        <v>Select Title</v>
      </c>
      <c r="C65" s="110"/>
      <c r="D65" s="111"/>
      <c r="E65" s="110"/>
      <c r="F65" s="110"/>
      <c r="G65" s="112"/>
      <c r="H65" s="112"/>
      <c r="I65" s="112"/>
      <c r="J65" s="112"/>
      <c r="K65" s="112"/>
      <c r="L65" s="175">
        <f t="shared" si="47"/>
        <v>0</v>
      </c>
      <c r="M65" s="130"/>
      <c r="N65" s="122"/>
      <c r="O65" s="202">
        <f t="shared" si="50"/>
        <v>0</v>
      </c>
      <c r="P65" s="203">
        <f t="shared" si="51"/>
        <v>0</v>
      </c>
      <c r="Q65" s="203">
        <f t="shared" si="52"/>
        <v>0</v>
      </c>
      <c r="R65" s="203">
        <f t="shared" si="53"/>
        <v>0</v>
      </c>
      <c r="S65" s="204">
        <f t="shared" si="54"/>
        <v>0</v>
      </c>
    </row>
    <row r="66" spans="1:25" s="86" customFormat="1" ht="12.75" outlineLevel="1" x14ac:dyDescent="0.2">
      <c r="A66" s="145" t="str">
        <f t="shared" si="48"/>
        <v>Select Activity</v>
      </c>
      <c r="B66" s="171" t="str">
        <f t="shared" si="49"/>
        <v>Select Title</v>
      </c>
      <c r="C66" s="110"/>
      <c r="D66" s="111"/>
      <c r="E66" s="110"/>
      <c r="F66" s="110"/>
      <c r="G66" s="112"/>
      <c r="H66" s="112"/>
      <c r="I66" s="112"/>
      <c r="J66" s="112"/>
      <c r="K66" s="112"/>
      <c r="L66" s="175">
        <f t="shared" si="47"/>
        <v>0</v>
      </c>
      <c r="M66" s="130"/>
      <c r="N66" s="122"/>
      <c r="O66" s="202">
        <f t="shared" si="50"/>
        <v>0</v>
      </c>
      <c r="P66" s="203">
        <f t="shared" si="51"/>
        <v>0</v>
      </c>
      <c r="Q66" s="203">
        <f t="shared" si="52"/>
        <v>0</v>
      </c>
      <c r="R66" s="203">
        <f t="shared" si="53"/>
        <v>0</v>
      </c>
      <c r="S66" s="204">
        <f t="shared" si="54"/>
        <v>0</v>
      </c>
    </row>
    <row r="67" spans="1:25" s="86" customFormat="1" ht="12.75" outlineLevel="1" x14ac:dyDescent="0.2">
      <c r="A67" s="145" t="str">
        <f t="shared" si="48"/>
        <v>Select Activity</v>
      </c>
      <c r="B67" s="171" t="str">
        <f t="shared" si="49"/>
        <v>Select Title</v>
      </c>
      <c r="C67" s="110"/>
      <c r="D67" s="111"/>
      <c r="E67" s="110"/>
      <c r="F67" s="110"/>
      <c r="G67" s="112"/>
      <c r="H67" s="112"/>
      <c r="I67" s="112"/>
      <c r="J67" s="112"/>
      <c r="K67" s="112"/>
      <c r="L67" s="175">
        <f t="shared" si="47"/>
        <v>0</v>
      </c>
      <c r="M67" s="130"/>
      <c r="N67" s="122"/>
      <c r="O67" s="202">
        <f t="shared" si="50"/>
        <v>0</v>
      </c>
      <c r="P67" s="203">
        <f t="shared" si="51"/>
        <v>0</v>
      </c>
      <c r="Q67" s="203">
        <f t="shared" si="52"/>
        <v>0</v>
      </c>
      <c r="R67" s="203">
        <f t="shared" si="53"/>
        <v>0</v>
      </c>
      <c r="S67" s="204">
        <f t="shared" si="54"/>
        <v>0</v>
      </c>
    </row>
    <row r="68" spans="1:25" s="86" customFormat="1" ht="12.75" outlineLevel="1" x14ac:dyDescent="0.2">
      <c r="A68" s="145" t="str">
        <f t="shared" si="48"/>
        <v>Select Activity</v>
      </c>
      <c r="B68" s="171" t="str">
        <f t="shared" si="49"/>
        <v>Select Title</v>
      </c>
      <c r="C68" s="110"/>
      <c r="D68" s="111"/>
      <c r="E68" s="110"/>
      <c r="F68" s="110"/>
      <c r="G68" s="112"/>
      <c r="H68" s="112"/>
      <c r="I68" s="112"/>
      <c r="J68" s="112"/>
      <c r="K68" s="112"/>
      <c r="L68" s="175">
        <f t="shared" si="47"/>
        <v>0</v>
      </c>
      <c r="M68" s="130"/>
      <c r="N68" s="122"/>
      <c r="O68" s="202">
        <f t="shared" si="50"/>
        <v>0</v>
      </c>
      <c r="P68" s="203">
        <f t="shared" si="51"/>
        <v>0</v>
      </c>
      <c r="Q68" s="203">
        <f t="shared" si="52"/>
        <v>0</v>
      </c>
      <c r="R68" s="203">
        <f t="shared" si="53"/>
        <v>0</v>
      </c>
      <c r="S68" s="204">
        <f t="shared" si="54"/>
        <v>0</v>
      </c>
    </row>
    <row r="69" spans="1:25" s="86" customFormat="1" ht="12.75" outlineLevel="1" x14ac:dyDescent="0.2">
      <c r="A69" s="146" t="str">
        <f t="shared" si="48"/>
        <v>Select Activity</v>
      </c>
      <c r="B69" s="172" t="str">
        <f t="shared" si="49"/>
        <v>Select Title</v>
      </c>
      <c r="C69" s="113"/>
      <c r="D69" s="114"/>
      <c r="E69" s="113"/>
      <c r="F69" s="113"/>
      <c r="G69" s="115"/>
      <c r="H69" s="115"/>
      <c r="I69" s="115"/>
      <c r="J69" s="115"/>
      <c r="K69" s="115"/>
      <c r="L69" s="176">
        <f t="shared" si="47"/>
        <v>0</v>
      </c>
      <c r="M69" s="131"/>
      <c r="N69" s="122"/>
      <c r="O69" s="205">
        <f t="shared" si="50"/>
        <v>0</v>
      </c>
      <c r="P69" s="206">
        <f t="shared" si="51"/>
        <v>0</v>
      </c>
      <c r="Q69" s="206">
        <f t="shared" si="52"/>
        <v>0</v>
      </c>
      <c r="R69" s="206">
        <f t="shared" si="53"/>
        <v>0</v>
      </c>
      <c r="S69" s="207">
        <f t="shared" si="54"/>
        <v>0</v>
      </c>
    </row>
    <row r="70" spans="1:25" s="103" customFormat="1" x14ac:dyDescent="0.25">
      <c r="A70" s="117" t="str">
        <f>$A$62</f>
        <v>Select Activity</v>
      </c>
      <c r="B70" s="117" t="str">
        <f>$B$62</f>
        <v>Select Title</v>
      </c>
      <c r="C70" s="118"/>
      <c r="D70" s="118"/>
      <c r="E70" s="118"/>
      <c r="F70" s="117" t="s">
        <v>120</v>
      </c>
      <c r="G70" s="104">
        <f>SUM(G63:G69)</f>
        <v>0</v>
      </c>
      <c r="H70" s="104">
        <f>SUM(H63:H69)</f>
        <v>0</v>
      </c>
      <c r="I70" s="104">
        <f t="shared" ref="I70" si="55">SUM(I63:I69)</f>
        <v>0</v>
      </c>
      <c r="J70" s="104">
        <f t="shared" ref="J70" si="56">SUM(J63:J69)</f>
        <v>0</v>
      </c>
      <c r="K70" s="104">
        <f t="shared" ref="K70" si="57">SUM(K63:K69)</f>
        <v>0</v>
      </c>
      <c r="L70" s="104">
        <f t="shared" ref="L70" si="58">SUM(L63:L69)</f>
        <v>0</v>
      </c>
      <c r="M70" s="132"/>
      <c r="N70" s="123" t="b">
        <f>L70=S70</f>
        <v>1</v>
      </c>
      <c r="O70" s="152">
        <f t="shared" ref="O70" si="59">SUM(O63:O69)</f>
        <v>0</v>
      </c>
      <c r="P70" s="152">
        <f t="shared" ref="P70:Q70" si="60">SUM(P63:P69)</f>
        <v>0</v>
      </c>
      <c r="Q70" s="152">
        <f t="shared" si="60"/>
        <v>0</v>
      </c>
      <c r="R70" s="152">
        <f t="shared" ref="R70" si="61">SUM(R63:R69)</f>
        <v>0</v>
      </c>
      <c r="S70" s="152">
        <f t="shared" ref="S70" si="62">SUM(S63:S69)</f>
        <v>0</v>
      </c>
      <c r="U70"/>
      <c r="V70"/>
      <c r="W70"/>
      <c r="X70"/>
      <c r="Y70"/>
    </row>
    <row r="71" spans="1:25" s="86" customFormat="1" ht="12.75" x14ac:dyDescent="0.2">
      <c r="B71" s="105"/>
      <c r="E71" s="134" t="s">
        <v>137</v>
      </c>
      <c r="G71" s="178"/>
      <c r="H71" s="178"/>
      <c r="I71" s="178"/>
      <c r="J71" s="178"/>
      <c r="K71" s="178"/>
      <c r="L71" s="178"/>
      <c r="M71" s="128"/>
      <c r="N71" s="122"/>
    </row>
    <row r="72" spans="1:25" s="86" customFormat="1" ht="12.75" outlineLevel="1" x14ac:dyDescent="0.2">
      <c r="A72" s="133" t="s">
        <v>148</v>
      </c>
      <c r="B72" s="133" t="s">
        <v>149</v>
      </c>
      <c r="G72" s="177"/>
      <c r="H72" s="177"/>
      <c r="I72" s="177"/>
      <c r="J72" s="177"/>
      <c r="K72" s="177"/>
      <c r="L72" s="177"/>
      <c r="M72" s="128"/>
      <c r="N72" s="122"/>
    </row>
    <row r="73" spans="1:25" s="86" customFormat="1" ht="12.75" outlineLevel="1" x14ac:dyDescent="0.2">
      <c r="A73" s="144" t="str">
        <f>$A$72</f>
        <v>Select Activity</v>
      </c>
      <c r="B73" s="170" t="str">
        <f t="shared" ref="B73:B79" si="63">$B$72</f>
        <v>Select Title</v>
      </c>
      <c r="C73" s="107"/>
      <c r="D73" s="108"/>
      <c r="E73" s="107"/>
      <c r="F73" s="107"/>
      <c r="G73" s="109"/>
      <c r="H73" s="109"/>
      <c r="I73" s="109"/>
      <c r="J73" s="109"/>
      <c r="K73" s="109"/>
      <c r="L73" s="174">
        <f t="shared" ref="L73:L79" si="64">SUM(I73:K73)</f>
        <v>0</v>
      </c>
      <c r="M73" s="129"/>
      <c r="N73" s="122"/>
      <c r="O73" s="199">
        <f>0.75*I73</f>
        <v>0</v>
      </c>
      <c r="P73" s="200">
        <f>(0.25*I73)+(0.75*J73)</f>
        <v>0</v>
      </c>
      <c r="Q73" s="200">
        <f>(0.25*J73)+(0.75*K73)</f>
        <v>0</v>
      </c>
      <c r="R73" s="200">
        <f>0.25*K73</f>
        <v>0</v>
      </c>
      <c r="S73" s="201">
        <f>SUM(O73:R73)</f>
        <v>0</v>
      </c>
    </row>
    <row r="74" spans="1:25" s="86" customFormat="1" ht="12.75" outlineLevel="1" x14ac:dyDescent="0.2">
      <c r="A74" s="145" t="str">
        <f t="shared" ref="A74:A79" si="65">$A$72</f>
        <v>Select Activity</v>
      </c>
      <c r="B74" s="171" t="str">
        <f t="shared" si="63"/>
        <v>Select Title</v>
      </c>
      <c r="C74" s="110"/>
      <c r="D74" s="111"/>
      <c r="E74" s="110"/>
      <c r="F74" s="110"/>
      <c r="G74" s="112"/>
      <c r="H74" s="112"/>
      <c r="I74" s="112"/>
      <c r="J74" s="112"/>
      <c r="K74" s="112"/>
      <c r="L74" s="175">
        <f t="shared" si="64"/>
        <v>0</v>
      </c>
      <c r="M74" s="130"/>
      <c r="N74" s="122"/>
      <c r="O74" s="202">
        <f t="shared" ref="O74:O79" si="66">0.75*I74</f>
        <v>0</v>
      </c>
      <c r="P74" s="203">
        <f t="shared" ref="P74:P79" si="67">(0.25*I74)+(0.75*J74)</f>
        <v>0</v>
      </c>
      <c r="Q74" s="203">
        <f t="shared" ref="Q74:Q79" si="68">(0.25*J74)+(0.75*K74)</f>
        <v>0</v>
      </c>
      <c r="R74" s="203">
        <f t="shared" ref="R74:R79" si="69">0.25*K74</f>
        <v>0</v>
      </c>
      <c r="S74" s="204">
        <f t="shared" ref="S74:S79" si="70">SUM(O74:R74)</f>
        <v>0</v>
      </c>
    </row>
    <row r="75" spans="1:25" s="86" customFormat="1" ht="12.75" outlineLevel="1" x14ac:dyDescent="0.2">
      <c r="A75" s="145" t="str">
        <f t="shared" si="65"/>
        <v>Select Activity</v>
      </c>
      <c r="B75" s="171" t="str">
        <f t="shared" si="63"/>
        <v>Select Title</v>
      </c>
      <c r="C75" s="110"/>
      <c r="D75" s="111"/>
      <c r="E75" s="110"/>
      <c r="F75" s="110"/>
      <c r="G75" s="112"/>
      <c r="H75" s="112"/>
      <c r="I75" s="112"/>
      <c r="J75" s="112"/>
      <c r="K75" s="112"/>
      <c r="L75" s="175">
        <f t="shared" si="64"/>
        <v>0</v>
      </c>
      <c r="M75" s="130"/>
      <c r="N75" s="122"/>
      <c r="O75" s="202">
        <f t="shared" si="66"/>
        <v>0</v>
      </c>
      <c r="P75" s="203">
        <f t="shared" si="67"/>
        <v>0</v>
      </c>
      <c r="Q75" s="203">
        <f t="shared" si="68"/>
        <v>0</v>
      </c>
      <c r="R75" s="203">
        <f t="shared" si="69"/>
        <v>0</v>
      </c>
      <c r="S75" s="204">
        <f t="shared" si="70"/>
        <v>0</v>
      </c>
    </row>
    <row r="76" spans="1:25" s="86" customFormat="1" ht="12.75" outlineLevel="1" x14ac:dyDescent="0.2">
      <c r="A76" s="145" t="str">
        <f t="shared" si="65"/>
        <v>Select Activity</v>
      </c>
      <c r="B76" s="171" t="str">
        <f t="shared" si="63"/>
        <v>Select Title</v>
      </c>
      <c r="C76" s="110"/>
      <c r="D76" s="111"/>
      <c r="E76" s="110"/>
      <c r="F76" s="110"/>
      <c r="G76" s="112"/>
      <c r="H76" s="112"/>
      <c r="I76" s="112"/>
      <c r="J76" s="112"/>
      <c r="K76" s="112"/>
      <c r="L76" s="175">
        <f t="shared" si="64"/>
        <v>0</v>
      </c>
      <c r="M76" s="130"/>
      <c r="N76" s="122"/>
      <c r="O76" s="202">
        <f t="shared" si="66"/>
        <v>0</v>
      </c>
      <c r="P76" s="203">
        <f t="shared" si="67"/>
        <v>0</v>
      </c>
      <c r="Q76" s="203">
        <f t="shared" si="68"/>
        <v>0</v>
      </c>
      <c r="R76" s="203">
        <f t="shared" si="69"/>
        <v>0</v>
      </c>
      <c r="S76" s="204">
        <f t="shared" si="70"/>
        <v>0</v>
      </c>
    </row>
    <row r="77" spans="1:25" s="86" customFormat="1" ht="12.75" outlineLevel="1" x14ac:dyDescent="0.2">
      <c r="A77" s="145" t="str">
        <f t="shared" si="65"/>
        <v>Select Activity</v>
      </c>
      <c r="B77" s="171" t="str">
        <f t="shared" si="63"/>
        <v>Select Title</v>
      </c>
      <c r="C77" s="110"/>
      <c r="D77" s="111"/>
      <c r="E77" s="110"/>
      <c r="F77" s="110"/>
      <c r="G77" s="112"/>
      <c r="H77" s="112"/>
      <c r="I77" s="112"/>
      <c r="J77" s="112"/>
      <c r="K77" s="112"/>
      <c r="L77" s="175">
        <f t="shared" si="64"/>
        <v>0</v>
      </c>
      <c r="M77" s="130"/>
      <c r="N77" s="122"/>
      <c r="O77" s="202">
        <f t="shared" si="66"/>
        <v>0</v>
      </c>
      <c r="P77" s="203">
        <f t="shared" si="67"/>
        <v>0</v>
      </c>
      <c r="Q77" s="203">
        <f t="shared" si="68"/>
        <v>0</v>
      </c>
      <c r="R77" s="203">
        <f t="shared" si="69"/>
        <v>0</v>
      </c>
      <c r="S77" s="204">
        <f t="shared" si="70"/>
        <v>0</v>
      </c>
    </row>
    <row r="78" spans="1:25" s="86" customFormat="1" ht="12.75" outlineLevel="1" x14ac:dyDescent="0.2">
      <c r="A78" s="145" t="str">
        <f t="shared" si="65"/>
        <v>Select Activity</v>
      </c>
      <c r="B78" s="171" t="str">
        <f t="shared" si="63"/>
        <v>Select Title</v>
      </c>
      <c r="C78" s="110"/>
      <c r="D78" s="111"/>
      <c r="E78" s="110"/>
      <c r="F78" s="110"/>
      <c r="G78" s="112"/>
      <c r="H78" s="112"/>
      <c r="I78" s="112"/>
      <c r="J78" s="112"/>
      <c r="K78" s="112"/>
      <c r="L78" s="175">
        <f t="shared" si="64"/>
        <v>0</v>
      </c>
      <c r="M78" s="130"/>
      <c r="N78" s="122"/>
      <c r="O78" s="202">
        <f t="shared" si="66"/>
        <v>0</v>
      </c>
      <c r="P78" s="203">
        <f t="shared" si="67"/>
        <v>0</v>
      </c>
      <c r="Q78" s="203">
        <f t="shared" si="68"/>
        <v>0</v>
      </c>
      <c r="R78" s="203">
        <f t="shared" si="69"/>
        <v>0</v>
      </c>
      <c r="S78" s="204">
        <f t="shared" si="70"/>
        <v>0</v>
      </c>
    </row>
    <row r="79" spans="1:25" s="86" customFormat="1" ht="12.75" outlineLevel="1" x14ac:dyDescent="0.2">
      <c r="A79" s="146" t="str">
        <f t="shared" si="65"/>
        <v>Select Activity</v>
      </c>
      <c r="B79" s="172" t="str">
        <f t="shared" si="63"/>
        <v>Select Title</v>
      </c>
      <c r="C79" s="113"/>
      <c r="D79" s="114"/>
      <c r="E79" s="113"/>
      <c r="F79" s="113"/>
      <c r="G79" s="115"/>
      <c r="H79" s="115"/>
      <c r="I79" s="115"/>
      <c r="J79" s="115"/>
      <c r="K79" s="115"/>
      <c r="L79" s="176">
        <f t="shared" si="64"/>
        <v>0</v>
      </c>
      <c r="M79" s="131"/>
      <c r="N79" s="122"/>
      <c r="O79" s="205">
        <f t="shared" si="66"/>
        <v>0</v>
      </c>
      <c r="P79" s="206">
        <f t="shared" si="67"/>
        <v>0</v>
      </c>
      <c r="Q79" s="206">
        <f t="shared" si="68"/>
        <v>0</v>
      </c>
      <c r="R79" s="206">
        <f t="shared" si="69"/>
        <v>0</v>
      </c>
      <c r="S79" s="207">
        <f t="shared" si="70"/>
        <v>0</v>
      </c>
    </row>
    <row r="80" spans="1:25" s="103" customFormat="1" x14ac:dyDescent="0.25">
      <c r="A80" s="117" t="str">
        <f>$A$72</f>
        <v>Select Activity</v>
      </c>
      <c r="B80" s="117" t="str">
        <f>$B$72</f>
        <v>Select Title</v>
      </c>
      <c r="C80" s="118"/>
      <c r="D80" s="118"/>
      <c r="E80" s="118"/>
      <c r="F80" s="117" t="s">
        <v>120</v>
      </c>
      <c r="G80" s="104">
        <f>SUM(G73:G79)</f>
        <v>0</v>
      </c>
      <c r="H80" s="104">
        <f>SUM(H73:H79)</f>
        <v>0</v>
      </c>
      <c r="I80" s="104">
        <f>SUM(I73:I79)</f>
        <v>0</v>
      </c>
      <c r="J80" s="104">
        <f t="shared" ref="J80" si="71">SUM(J73:J79)</f>
        <v>0</v>
      </c>
      <c r="K80" s="104">
        <f t="shared" ref="K80" si="72">SUM(K73:K79)</f>
        <v>0</v>
      </c>
      <c r="L80" s="104">
        <f t="shared" ref="L80" si="73">SUM(L73:L79)</f>
        <v>0</v>
      </c>
      <c r="M80" s="132"/>
      <c r="N80" s="123" t="b">
        <f>L80=S80</f>
        <v>1</v>
      </c>
      <c r="O80" s="152">
        <f t="shared" ref="O80" si="74">SUM(O73:O79)</f>
        <v>0</v>
      </c>
      <c r="P80" s="152">
        <f t="shared" ref="P80:Q80" si="75">SUM(P73:P79)</f>
        <v>0</v>
      </c>
      <c r="Q80" s="152">
        <f t="shared" si="75"/>
        <v>0</v>
      </c>
      <c r="R80" s="152">
        <f t="shared" ref="R80" si="76">SUM(R73:R79)</f>
        <v>0</v>
      </c>
      <c r="S80" s="152">
        <f t="shared" ref="S80" si="77">SUM(S73:S79)</f>
        <v>0</v>
      </c>
      <c r="U80"/>
      <c r="V80"/>
      <c r="W80"/>
      <c r="X80"/>
      <c r="Y80"/>
    </row>
    <row r="81" spans="1:25" s="86" customFormat="1" ht="12.75" x14ac:dyDescent="0.2">
      <c r="B81" s="105"/>
      <c r="E81" s="134" t="s">
        <v>137</v>
      </c>
      <c r="G81" s="178"/>
      <c r="H81" s="178"/>
      <c r="I81" s="178"/>
      <c r="J81" s="178"/>
      <c r="K81" s="178"/>
      <c r="L81" s="178"/>
      <c r="M81" s="128"/>
      <c r="N81" s="122"/>
    </row>
    <row r="82" spans="1:25" s="86" customFormat="1" ht="12.75" outlineLevel="1" x14ac:dyDescent="0.2">
      <c r="A82" s="133" t="s">
        <v>148</v>
      </c>
      <c r="B82" s="133" t="s">
        <v>149</v>
      </c>
      <c r="G82" s="177"/>
      <c r="H82" s="177"/>
      <c r="I82" s="177"/>
      <c r="J82" s="177"/>
      <c r="K82" s="177"/>
      <c r="L82" s="177"/>
      <c r="M82" s="128"/>
      <c r="N82" s="122"/>
    </row>
    <row r="83" spans="1:25" s="86" customFormat="1" ht="12.75" outlineLevel="1" x14ac:dyDescent="0.2">
      <c r="A83" s="144" t="str">
        <f>$A$82</f>
        <v>Select Activity</v>
      </c>
      <c r="B83" s="170" t="str">
        <f t="shared" ref="B83:B89" si="78">$B$82</f>
        <v>Select Title</v>
      </c>
      <c r="C83" s="107"/>
      <c r="D83" s="108"/>
      <c r="E83" s="107"/>
      <c r="F83" s="107"/>
      <c r="G83" s="109"/>
      <c r="H83" s="109"/>
      <c r="I83" s="109"/>
      <c r="J83" s="109"/>
      <c r="K83" s="109"/>
      <c r="L83" s="174">
        <f t="shared" ref="L83:L89" si="79">SUM(I83:K83)</f>
        <v>0</v>
      </c>
      <c r="M83" s="129"/>
      <c r="N83" s="122"/>
      <c r="O83" s="199">
        <f>0.75*I83</f>
        <v>0</v>
      </c>
      <c r="P83" s="200">
        <f>(0.25*I83)+(0.75*J83)</f>
        <v>0</v>
      </c>
      <c r="Q83" s="200">
        <f>(0.25*J83)+(0.75*K83)</f>
        <v>0</v>
      </c>
      <c r="R83" s="200">
        <f>0.25*K83</f>
        <v>0</v>
      </c>
      <c r="S83" s="201">
        <f>SUM(O83:R83)</f>
        <v>0</v>
      </c>
    </row>
    <row r="84" spans="1:25" s="86" customFormat="1" ht="12.75" outlineLevel="1" x14ac:dyDescent="0.2">
      <c r="A84" s="145" t="str">
        <f t="shared" ref="A84:A89" si="80">$A$82</f>
        <v>Select Activity</v>
      </c>
      <c r="B84" s="171" t="str">
        <f t="shared" si="78"/>
        <v>Select Title</v>
      </c>
      <c r="C84" s="110"/>
      <c r="D84" s="111"/>
      <c r="E84" s="110"/>
      <c r="F84" s="110"/>
      <c r="G84" s="112"/>
      <c r="H84" s="112"/>
      <c r="I84" s="112"/>
      <c r="J84" s="112"/>
      <c r="K84" s="112"/>
      <c r="L84" s="175">
        <f t="shared" si="79"/>
        <v>0</v>
      </c>
      <c r="M84" s="130"/>
      <c r="N84" s="122"/>
      <c r="O84" s="202">
        <f t="shared" ref="O84:O89" si="81">0.75*I84</f>
        <v>0</v>
      </c>
      <c r="P84" s="203">
        <f t="shared" ref="P84:P89" si="82">(0.25*I84)+(0.75*J84)</f>
        <v>0</v>
      </c>
      <c r="Q84" s="203">
        <f t="shared" ref="Q84:Q89" si="83">(0.25*J84)+(0.75*K84)</f>
        <v>0</v>
      </c>
      <c r="R84" s="203">
        <f t="shared" ref="R84:R89" si="84">0.25*K84</f>
        <v>0</v>
      </c>
      <c r="S84" s="204">
        <f t="shared" ref="S84:S89" si="85">SUM(O84:R84)</f>
        <v>0</v>
      </c>
    </row>
    <row r="85" spans="1:25" s="86" customFormat="1" ht="12.75" outlineLevel="1" x14ac:dyDescent="0.2">
      <c r="A85" s="145" t="str">
        <f t="shared" si="80"/>
        <v>Select Activity</v>
      </c>
      <c r="B85" s="171" t="str">
        <f t="shared" si="78"/>
        <v>Select Title</v>
      </c>
      <c r="C85" s="110"/>
      <c r="D85" s="111"/>
      <c r="E85" s="110"/>
      <c r="F85" s="110"/>
      <c r="G85" s="112"/>
      <c r="H85" s="112"/>
      <c r="I85" s="112"/>
      <c r="J85" s="112"/>
      <c r="K85" s="112"/>
      <c r="L85" s="175">
        <f t="shared" si="79"/>
        <v>0</v>
      </c>
      <c r="M85" s="130"/>
      <c r="N85" s="122"/>
      <c r="O85" s="202">
        <f t="shared" si="81"/>
        <v>0</v>
      </c>
      <c r="P85" s="203">
        <f t="shared" si="82"/>
        <v>0</v>
      </c>
      <c r="Q85" s="203">
        <f t="shared" si="83"/>
        <v>0</v>
      </c>
      <c r="R85" s="203">
        <f t="shared" si="84"/>
        <v>0</v>
      </c>
      <c r="S85" s="204">
        <f t="shared" si="85"/>
        <v>0</v>
      </c>
    </row>
    <row r="86" spans="1:25" s="86" customFormat="1" ht="12.75" outlineLevel="1" x14ac:dyDescent="0.2">
      <c r="A86" s="145" t="str">
        <f t="shared" si="80"/>
        <v>Select Activity</v>
      </c>
      <c r="B86" s="171" t="str">
        <f t="shared" si="78"/>
        <v>Select Title</v>
      </c>
      <c r="C86" s="110"/>
      <c r="D86" s="111"/>
      <c r="E86" s="110"/>
      <c r="F86" s="110"/>
      <c r="G86" s="112"/>
      <c r="H86" s="112"/>
      <c r="I86" s="112"/>
      <c r="J86" s="112"/>
      <c r="K86" s="112"/>
      <c r="L86" s="175">
        <f t="shared" si="79"/>
        <v>0</v>
      </c>
      <c r="M86" s="130"/>
      <c r="N86" s="122"/>
      <c r="O86" s="202">
        <f t="shared" si="81"/>
        <v>0</v>
      </c>
      <c r="P86" s="203">
        <f t="shared" si="82"/>
        <v>0</v>
      </c>
      <c r="Q86" s="203">
        <f t="shared" si="83"/>
        <v>0</v>
      </c>
      <c r="R86" s="203">
        <f t="shared" si="84"/>
        <v>0</v>
      </c>
      <c r="S86" s="204">
        <f t="shared" si="85"/>
        <v>0</v>
      </c>
    </row>
    <row r="87" spans="1:25" s="86" customFormat="1" ht="12.75" outlineLevel="1" x14ac:dyDescent="0.2">
      <c r="A87" s="145" t="str">
        <f t="shared" si="80"/>
        <v>Select Activity</v>
      </c>
      <c r="B87" s="171" t="str">
        <f t="shared" si="78"/>
        <v>Select Title</v>
      </c>
      <c r="C87" s="110"/>
      <c r="D87" s="111"/>
      <c r="E87" s="110"/>
      <c r="F87" s="110"/>
      <c r="G87" s="112"/>
      <c r="H87" s="112"/>
      <c r="I87" s="112"/>
      <c r="J87" s="112"/>
      <c r="K87" s="112"/>
      <c r="L87" s="175">
        <f t="shared" si="79"/>
        <v>0</v>
      </c>
      <c r="M87" s="130"/>
      <c r="N87" s="122"/>
      <c r="O87" s="202">
        <f t="shared" si="81"/>
        <v>0</v>
      </c>
      <c r="P87" s="203">
        <f t="shared" si="82"/>
        <v>0</v>
      </c>
      <c r="Q87" s="203">
        <f t="shared" si="83"/>
        <v>0</v>
      </c>
      <c r="R87" s="203">
        <f t="shared" si="84"/>
        <v>0</v>
      </c>
      <c r="S87" s="204">
        <f t="shared" si="85"/>
        <v>0</v>
      </c>
    </row>
    <row r="88" spans="1:25" s="86" customFormat="1" ht="12.75" outlineLevel="1" x14ac:dyDescent="0.2">
      <c r="A88" s="145" t="str">
        <f t="shared" si="80"/>
        <v>Select Activity</v>
      </c>
      <c r="B88" s="171" t="str">
        <f t="shared" si="78"/>
        <v>Select Title</v>
      </c>
      <c r="C88" s="110"/>
      <c r="D88" s="111"/>
      <c r="E88" s="110"/>
      <c r="F88" s="110"/>
      <c r="G88" s="112"/>
      <c r="H88" s="112"/>
      <c r="I88" s="112"/>
      <c r="J88" s="112"/>
      <c r="K88" s="112"/>
      <c r="L88" s="175">
        <f t="shared" si="79"/>
        <v>0</v>
      </c>
      <c r="M88" s="130"/>
      <c r="N88" s="122"/>
      <c r="O88" s="202">
        <f t="shared" si="81"/>
        <v>0</v>
      </c>
      <c r="P88" s="203">
        <f t="shared" si="82"/>
        <v>0</v>
      </c>
      <c r="Q88" s="203">
        <f t="shared" si="83"/>
        <v>0</v>
      </c>
      <c r="R88" s="203">
        <f t="shared" si="84"/>
        <v>0</v>
      </c>
      <c r="S88" s="204">
        <f t="shared" si="85"/>
        <v>0</v>
      </c>
    </row>
    <row r="89" spans="1:25" s="86" customFormat="1" ht="12.75" outlineLevel="1" x14ac:dyDescent="0.2">
      <c r="A89" s="146" t="str">
        <f t="shared" si="80"/>
        <v>Select Activity</v>
      </c>
      <c r="B89" s="172" t="str">
        <f t="shared" si="78"/>
        <v>Select Title</v>
      </c>
      <c r="C89" s="113"/>
      <c r="D89" s="114"/>
      <c r="E89" s="113"/>
      <c r="F89" s="113"/>
      <c r="G89" s="115"/>
      <c r="H89" s="115"/>
      <c r="I89" s="115"/>
      <c r="J89" s="115"/>
      <c r="K89" s="115"/>
      <c r="L89" s="176">
        <f t="shared" si="79"/>
        <v>0</v>
      </c>
      <c r="M89" s="131"/>
      <c r="N89" s="122"/>
      <c r="O89" s="205">
        <f t="shared" si="81"/>
        <v>0</v>
      </c>
      <c r="P89" s="206">
        <f t="shared" si="82"/>
        <v>0</v>
      </c>
      <c r="Q89" s="206">
        <f t="shared" si="83"/>
        <v>0</v>
      </c>
      <c r="R89" s="206">
        <f t="shared" si="84"/>
        <v>0</v>
      </c>
      <c r="S89" s="207">
        <f t="shared" si="85"/>
        <v>0</v>
      </c>
    </row>
    <row r="90" spans="1:25" s="103" customFormat="1" x14ac:dyDescent="0.25">
      <c r="A90" s="117" t="str">
        <f>$A$82</f>
        <v>Select Activity</v>
      </c>
      <c r="B90" s="117" t="str">
        <f>$B$82</f>
        <v>Select Title</v>
      </c>
      <c r="C90" s="118"/>
      <c r="D90" s="118"/>
      <c r="E90" s="118"/>
      <c r="F90" s="117" t="s">
        <v>120</v>
      </c>
      <c r="G90" s="104">
        <f>SUM(G83:G89)</f>
        <v>0</v>
      </c>
      <c r="H90" s="104">
        <f>SUM(H83:H89)</f>
        <v>0</v>
      </c>
      <c r="I90" s="104">
        <f t="shared" ref="I90" si="86">SUM(I83:I89)</f>
        <v>0</v>
      </c>
      <c r="J90" s="104">
        <f t="shared" ref="J90" si="87">SUM(J83:J89)</f>
        <v>0</v>
      </c>
      <c r="K90" s="104">
        <f t="shared" ref="K90" si="88">SUM(K83:K89)</f>
        <v>0</v>
      </c>
      <c r="L90" s="104">
        <f t="shared" ref="L90" si="89">SUM(L83:L89)</f>
        <v>0</v>
      </c>
      <c r="M90" s="132"/>
      <c r="N90" s="123" t="b">
        <f>L90=S90</f>
        <v>1</v>
      </c>
      <c r="O90" s="152">
        <f t="shared" ref="O90" si="90">SUM(O83:O89)</f>
        <v>0</v>
      </c>
      <c r="P90" s="152">
        <f t="shared" ref="P90:Q90" si="91">SUM(P83:P89)</f>
        <v>0</v>
      </c>
      <c r="Q90" s="152">
        <f t="shared" si="91"/>
        <v>0</v>
      </c>
      <c r="R90" s="152">
        <f t="shared" ref="R90" si="92">SUM(R83:R89)</f>
        <v>0</v>
      </c>
      <c r="S90" s="152">
        <f t="shared" ref="S90" si="93">SUM(S83:S89)</f>
        <v>0</v>
      </c>
      <c r="U90"/>
      <c r="V90"/>
      <c r="W90"/>
      <c r="X90"/>
      <c r="Y90"/>
    </row>
    <row r="91" spans="1:25" s="86" customFormat="1" ht="12.75" x14ac:dyDescent="0.2">
      <c r="B91" s="105"/>
      <c r="E91" s="134" t="s">
        <v>137</v>
      </c>
      <c r="G91" s="178"/>
      <c r="H91" s="178"/>
      <c r="I91" s="178"/>
      <c r="J91" s="178"/>
      <c r="K91" s="178"/>
      <c r="L91" s="178"/>
      <c r="M91" s="128"/>
      <c r="N91" s="122"/>
    </row>
    <row r="92" spans="1:25" s="86" customFormat="1" ht="12.75" outlineLevel="1" x14ac:dyDescent="0.2">
      <c r="A92" s="133" t="s">
        <v>148</v>
      </c>
      <c r="B92" s="133" t="s">
        <v>149</v>
      </c>
      <c r="G92" s="177"/>
      <c r="H92" s="177"/>
      <c r="I92" s="177"/>
      <c r="J92" s="177"/>
      <c r="K92" s="177"/>
      <c r="L92" s="177"/>
      <c r="M92" s="128"/>
      <c r="N92" s="122"/>
    </row>
    <row r="93" spans="1:25" s="86" customFormat="1" ht="12.75" outlineLevel="1" x14ac:dyDescent="0.2">
      <c r="A93" s="144" t="str">
        <f>$A$92</f>
        <v>Select Activity</v>
      </c>
      <c r="B93" s="170" t="str">
        <f t="shared" ref="B93:B99" si="94">$B$92</f>
        <v>Select Title</v>
      </c>
      <c r="C93" s="107"/>
      <c r="D93" s="108"/>
      <c r="E93" s="107"/>
      <c r="F93" s="107"/>
      <c r="G93" s="109"/>
      <c r="H93" s="109"/>
      <c r="I93" s="109"/>
      <c r="J93" s="109"/>
      <c r="K93" s="109"/>
      <c r="L93" s="174">
        <f t="shared" ref="L93:L99" si="95">SUM(I93:K93)</f>
        <v>0</v>
      </c>
      <c r="M93" s="129"/>
      <c r="N93" s="122"/>
      <c r="O93" s="199">
        <f>0.75*I93</f>
        <v>0</v>
      </c>
      <c r="P93" s="200">
        <f>(0.25*I93)+(0.75*J93)</f>
        <v>0</v>
      </c>
      <c r="Q93" s="200">
        <f>(0.25*J93)+(0.75*K93)</f>
        <v>0</v>
      </c>
      <c r="R93" s="200">
        <f>0.25*K93</f>
        <v>0</v>
      </c>
      <c r="S93" s="201">
        <f>SUM(O93:R93)</f>
        <v>0</v>
      </c>
    </row>
    <row r="94" spans="1:25" s="86" customFormat="1" ht="12.75" outlineLevel="1" x14ac:dyDescent="0.2">
      <c r="A94" s="145" t="str">
        <f t="shared" ref="A94:A99" si="96">$A$92</f>
        <v>Select Activity</v>
      </c>
      <c r="B94" s="171" t="str">
        <f t="shared" si="94"/>
        <v>Select Title</v>
      </c>
      <c r="C94" s="110"/>
      <c r="D94" s="111"/>
      <c r="E94" s="110"/>
      <c r="F94" s="110"/>
      <c r="G94" s="112"/>
      <c r="H94" s="112"/>
      <c r="I94" s="112"/>
      <c r="J94" s="112"/>
      <c r="K94" s="112"/>
      <c r="L94" s="175">
        <f t="shared" si="95"/>
        <v>0</v>
      </c>
      <c r="M94" s="130"/>
      <c r="N94" s="122"/>
      <c r="O94" s="202">
        <f t="shared" ref="O94:O99" si="97">0.75*I94</f>
        <v>0</v>
      </c>
      <c r="P94" s="203">
        <f t="shared" ref="P94:P99" si="98">(0.25*I94)+(0.75*J94)</f>
        <v>0</v>
      </c>
      <c r="Q94" s="203">
        <f t="shared" ref="Q94:Q99" si="99">(0.25*J94)+(0.75*K94)</f>
        <v>0</v>
      </c>
      <c r="R94" s="203">
        <f t="shared" ref="R94:R99" si="100">0.25*K94</f>
        <v>0</v>
      </c>
      <c r="S94" s="204">
        <f t="shared" ref="S94:S99" si="101">SUM(O94:R94)</f>
        <v>0</v>
      </c>
    </row>
    <row r="95" spans="1:25" s="86" customFormat="1" ht="12.75" outlineLevel="1" x14ac:dyDescent="0.2">
      <c r="A95" s="145" t="str">
        <f t="shared" si="96"/>
        <v>Select Activity</v>
      </c>
      <c r="B95" s="171" t="str">
        <f t="shared" si="94"/>
        <v>Select Title</v>
      </c>
      <c r="C95" s="110"/>
      <c r="D95" s="111"/>
      <c r="E95" s="110"/>
      <c r="F95" s="110"/>
      <c r="G95" s="112"/>
      <c r="H95" s="112"/>
      <c r="I95" s="112"/>
      <c r="J95" s="112"/>
      <c r="K95" s="112"/>
      <c r="L95" s="175">
        <f t="shared" si="95"/>
        <v>0</v>
      </c>
      <c r="M95" s="130"/>
      <c r="N95" s="122"/>
      <c r="O95" s="202">
        <f t="shared" si="97"/>
        <v>0</v>
      </c>
      <c r="P95" s="203">
        <f t="shared" si="98"/>
        <v>0</v>
      </c>
      <c r="Q95" s="203">
        <f t="shared" si="99"/>
        <v>0</v>
      </c>
      <c r="R95" s="203">
        <f t="shared" si="100"/>
        <v>0</v>
      </c>
      <c r="S95" s="204">
        <f t="shared" si="101"/>
        <v>0</v>
      </c>
    </row>
    <row r="96" spans="1:25" s="86" customFormat="1" ht="12.75" outlineLevel="1" x14ac:dyDescent="0.2">
      <c r="A96" s="145" t="str">
        <f t="shared" si="96"/>
        <v>Select Activity</v>
      </c>
      <c r="B96" s="171" t="str">
        <f t="shared" si="94"/>
        <v>Select Title</v>
      </c>
      <c r="C96" s="110"/>
      <c r="D96" s="111"/>
      <c r="E96" s="110"/>
      <c r="F96" s="110"/>
      <c r="G96" s="112"/>
      <c r="H96" s="112"/>
      <c r="I96" s="112"/>
      <c r="J96" s="112"/>
      <c r="K96" s="112"/>
      <c r="L96" s="175">
        <f t="shared" si="95"/>
        <v>0</v>
      </c>
      <c r="M96" s="130"/>
      <c r="N96" s="122"/>
      <c r="O96" s="202">
        <f t="shared" si="97"/>
        <v>0</v>
      </c>
      <c r="P96" s="203">
        <f t="shared" si="98"/>
        <v>0</v>
      </c>
      <c r="Q96" s="203">
        <f t="shared" si="99"/>
        <v>0</v>
      </c>
      <c r="R96" s="203">
        <f t="shared" si="100"/>
        <v>0</v>
      </c>
      <c r="S96" s="204">
        <f t="shared" si="101"/>
        <v>0</v>
      </c>
    </row>
    <row r="97" spans="1:25" s="86" customFormat="1" ht="12.75" outlineLevel="1" x14ac:dyDescent="0.2">
      <c r="A97" s="145" t="str">
        <f t="shared" si="96"/>
        <v>Select Activity</v>
      </c>
      <c r="B97" s="171" t="str">
        <f t="shared" si="94"/>
        <v>Select Title</v>
      </c>
      <c r="C97" s="110"/>
      <c r="D97" s="111"/>
      <c r="E97" s="110"/>
      <c r="F97" s="110"/>
      <c r="G97" s="112"/>
      <c r="H97" s="112"/>
      <c r="I97" s="112"/>
      <c r="J97" s="112"/>
      <c r="K97" s="112"/>
      <c r="L97" s="175">
        <f t="shared" si="95"/>
        <v>0</v>
      </c>
      <c r="M97" s="130"/>
      <c r="N97" s="122"/>
      <c r="O97" s="202">
        <f t="shared" si="97"/>
        <v>0</v>
      </c>
      <c r="P97" s="203">
        <f t="shared" si="98"/>
        <v>0</v>
      </c>
      <c r="Q97" s="203">
        <f t="shared" si="99"/>
        <v>0</v>
      </c>
      <c r="R97" s="203">
        <f t="shared" si="100"/>
        <v>0</v>
      </c>
      <c r="S97" s="204">
        <f t="shared" si="101"/>
        <v>0</v>
      </c>
    </row>
    <row r="98" spans="1:25" s="86" customFormat="1" ht="12.75" outlineLevel="1" x14ac:dyDescent="0.2">
      <c r="A98" s="145" t="str">
        <f t="shared" si="96"/>
        <v>Select Activity</v>
      </c>
      <c r="B98" s="171" t="str">
        <f t="shared" si="94"/>
        <v>Select Title</v>
      </c>
      <c r="C98" s="110"/>
      <c r="D98" s="111"/>
      <c r="E98" s="110"/>
      <c r="F98" s="110"/>
      <c r="G98" s="112"/>
      <c r="H98" s="112"/>
      <c r="I98" s="112"/>
      <c r="J98" s="112"/>
      <c r="K98" s="112"/>
      <c r="L98" s="175">
        <f t="shared" si="95"/>
        <v>0</v>
      </c>
      <c r="M98" s="130"/>
      <c r="N98" s="122"/>
      <c r="O98" s="202">
        <f t="shared" si="97"/>
        <v>0</v>
      </c>
      <c r="P98" s="203">
        <f t="shared" si="98"/>
        <v>0</v>
      </c>
      <c r="Q98" s="203">
        <f t="shared" si="99"/>
        <v>0</v>
      </c>
      <c r="R98" s="203">
        <f t="shared" si="100"/>
        <v>0</v>
      </c>
      <c r="S98" s="204">
        <f t="shared" si="101"/>
        <v>0</v>
      </c>
    </row>
    <row r="99" spans="1:25" s="86" customFormat="1" ht="12.75" outlineLevel="1" x14ac:dyDescent="0.2">
      <c r="A99" s="146" t="str">
        <f t="shared" si="96"/>
        <v>Select Activity</v>
      </c>
      <c r="B99" s="172" t="str">
        <f t="shared" si="94"/>
        <v>Select Title</v>
      </c>
      <c r="C99" s="113"/>
      <c r="D99" s="114"/>
      <c r="E99" s="113"/>
      <c r="F99" s="113"/>
      <c r="G99" s="115"/>
      <c r="H99" s="115"/>
      <c r="I99" s="115"/>
      <c r="J99" s="115"/>
      <c r="K99" s="115"/>
      <c r="L99" s="176">
        <f t="shared" si="95"/>
        <v>0</v>
      </c>
      <c r="M99" s="131"/>
      <c r="N99" s="122"/>
      <c r="O99" s="205">
        <f t="shared" si="97"/>
        <v>0</v>
      </c>
      <c r="P99" s="206">
        <f t="shared" si="98"/>
        <v>0</v>
      </c>
      <c r="Q99" s="206">
        <f t="shared" si="99"/>
        <v>0</v>
      </c>
      <c r="R99" s="206">
        <f t="shared" si="100"/>
        <v>0</v>
      </c>
      <c r="S99" s="207">
        <f t="shared" si="101"/>
        <v>0</v>
      </c>
    </row>
    <row r="100" spans="1:25" s="103" customFormat="1" x14ac:dyDescent="0.25">
      <c r="A100" s="117" t="str">
        <f>$A$92</f>
        <v>Select Activity</v>
      </c>
      <c r="B100" s="117" t="str">
        <f>$B$92</f>
        <v>Select Title</v>
      </c>
      <c r="C100" s="118"/>
      <c r="D100" s="118"/>
      <c r="E100" s="118"/>
      <c r="F100" s="117" t="s">
        <v>120</v>
      </c>
      <c r="G100" s="104">
        <f>SUM(G93:G99)</f>
        <v>0</v>
      </c>
      <c r="H100" s="104">
        <f>SUM(H93:H99)</f>
        <v>0</v>
      </c>
      <c r="I100" s="104">
        <f t="shared" ref="I100" si="102">SUM(I93:I99)</f>
        <v>0</v>
      </c>
      <c r="J100" s="104">
        <f t="shared" ref="J100" si="103">SUM(J93:J99)</f>
        <v>0</v>
      </c>
      <c r="K100" s="104">
        <f t="shared" ref="K100" si="104">SUM(K93:K99)</f>
        <v>0</v>
      </c>
      <c r="L100" s="104">
        <f t="shared" ref="L100" si="105">SUM(L93:L99)</f>
        <v>0</v>
      </c>
      <c r="M100" s="132"/>
      <c r="N100" s="123" t="b">
        <f>L100=S100</f>
        <v>1</v>
      </c>
      <c r="O100" s="152">
        <f t="shared" ref="O100" si="106">SUM(O93:O99)</f>
        <v>0</v>
      </c>
      <c r="P100" s="152">
        <f t="shared" ref="P100:Q100" si="107">SUM(P93:P99)</f>
        <v>0</v>
      </c>
      <c r="Q100" s="152">
        <f t="shared" si="107"/>
        <v>0</v>
      </c>
      <c r="R100" s="152">
        <f t="shared" ref="R100" si="108">SUM(R93:R99)</f>
        <v>0</v>
      </c>
      <c r="S100" s="152">
        <f t="shared" ref="S100" si="109">SUM(S93:S99)</f>
        <v>0</v>
      </c>
      <c r="U100"/>
      <c r="V100"/>
      <c r="W100"/>
      <c r="X100"/>
      <c r="Y100"/>
    </row>
    <row r="101" spans="1:25" x14ac:dyDescent="0.25">
      <c r="G101" s="179"/>
      <c r="H101" s="179"/>
      <c r="I101" s="179"/>
      <c r="J101" s="179"/>
      <c r="K101" s="179"/>
      <c r="L101" s="179"/>
    </row>
    <row r="102" spans="1:25" x14ac:dyDescent="0.25">
      <c r="B102" s="149"/>
      <c r="C102" s="148"/>
      <c r="D102" s="148"/>
      <c r="E102" s="148"/>
      <c r="F102" s="148" t="s">
        <v>173</v>
      </c>
      <c r="G102" s="180">
        <f t="shared" ref="G102:L102" si="110">SUMIF($F$32:$F$101,"Subtotal",G32:G101)</f>
        <v>0</v>
      </c>
      <c r="H102" s="180">
        <f t="shared" si="110"/>
        <v>0</v>
      </c>
      <c r="I102" s="180">
        <f t="shared" si="110"/>
        <v>0</v>
      </c>
      <c r="J102" s="180">
        <f t="shared" si="110"/>
        <v>0</v>
      </c>
      <c r="K102" s="180">
        <f t="shared" si="110"/>
        <v>0</v>
      </c>
      <c r="L102" s="180">
        <f t="shared" si="110"/>
        <v>0</v>
      </c>
      <c r="M102" s="153"/>
      <c r="N102" s="150"/>
      <c r="O102" s="151">
        <f t="shared" ref="O102:S102" si="111">SUMIF($F$32:$F$101,"Subtotal",O32:O101)</f>
        <v>0</v>
      </c>
      <c r="P102" s="151">
        <f t="shared" si="111"/>
        <v>0</v>
      </c>
      <c r="Q102" s="151">
        <f t="shared" si="111"/>
        <v>0</v>
      </c>
      <c r="R102" s="151">
        <f t="shared" si="111"/>
        <v>0</v>
      </c>
      <c r="S102" s="151">
        <f t="shared" si="111"/>
        <v>0</v>
      </c>
    </row>
  </sheetData>
  <dataConsolidate/>
  <pageMargins left="0.59055118110236227" right="0.39370078740157483" top="0.39370078740157483" bottom="0.49212598425196852" header="0.19685039370078741" footer="0.19685039370078741"/>
  <pageSetup paperSize="5" scale="78" orientation="landscape" r:id="rId1"/>
  <headerFooter>
    <oddFooter>&amp;L2017 PPG COMPETITION&amp;R&amp;A
Page &amp;P/&amp;N</oddFooter>
  </headerFooter>
  <colBreaks count="1" manualBreakCount="1">
    <brk id="13" max="1048575" man="1"/>
  </colBreaks>
  <drawing r:id="rId2"/>
  <extLst>
    <ext xmlns:x14="http://schemas.microsoft.com/office/spreadsheetml/2009/9/main" uri="{CCE6A557-97BC-4b89-ADB6-D9C93CAAB3DF}">
      <x14:dataValidations xmlns:xm="http://schemas.microsoft.com/office/excel/2006/main" xWindow="521" yWindow="862" count="8">
        <x14:dataValidation type="list" allowBlank="1" showErrorMessage="1" errorTitle="Select from list" error="Please select drom drop down list." xr:uid="{1A9D06FC-887F-4251-AC70-1065B45ED15E}">
          <x14:formula1>
            <xm:f>OFFSET('b. PI Table'!$F$13,0,0,COUNTA('b. PI Table'!$F$13:$F$37),1)</xm:f>
          </x14:formula1>
          <xm:sqref>F34:F39 F44:F49 F54:F59 F64:F69 F74:F79 F84:F89 F94:F99</xm:sqref>
        </x14:dataValidation>
        <x14:dataValidation type="list" allowBlank="1" showInputMessage="1" showErrorMessage="1" promptTitle="Institution" prompt="Please select from drop down list. List defined in PI Table." xr:uid="{AE6CD391-C79A-466E-A8C4-5DF42569AA81}">
          <x14:formula1>
            <xm:f>OFFSET('b. PI Table'!$F$13,0,0,COUNTA('b. PI Table'!$F$13:$F$37),1)</xm:f>
          </x14:formula1>
          <xm:sqref>F33 F43 F53 F63 F73 F83 F93</xm:sqref>
        </x14:dataValidation>
        <x14:dataValidation type="list" allowBlank="1" showInputMessage="1" showErrorMessage="1" promptTitle="PI" prompt="Please select from drop down list. List defined in PI Table." xr:uid="{6CB04DE6-3EC2-4710-AF79-6DFA0E1E8288}">
          <x14:formula1>
            <xm:f>'b. PI Table'!$E$13:$E$37</xm:f>
          </x14:formula1>
          <xm:sqref>E33 E83 E43 E53 E63 E73 E93</xm:sqref>
        </x14:dataValidation>
        <x14:dataValidation type="list" allowBlank="1" showErrorMessage="1" errorTitle="Select from List" error="Please select from drop down list." promptTitle="PI" prompt="Please select from drop down list. List defined in PI Table." xr:uid="{764E0FEE-D2C8-4637-881B-112BFC2496A3}">
          <x14:formula1>
            <xm:f>'b. PI Table'!$E$13:$E$37</xm:f>
          </x14:formula1>
          <xm:sqref>E34:E39 E84:E89 E44:E49 E54:E59 E64:E69 E74:E79 E94:E99</xm:sqref>
        </x14:dataValidation>
        <x14:dataValidation type="list" allowBlank="1" showInputMessage="1" showErrorMessage="1" promptTitle="Activity Title" prompt="Please select from Activity Table tab." xr:uid="{00AA7D95-2A2B-4BE6-8462-56DC28DF2FBA}">
          <x14:formula1>
            <xm:f>'c. Activity Table'!$D$11:$D$18</xm:f>
          </x14:formula1>
          <xm:sqref>B32 B92 B82 B72 B62 B42 B52</xm:sqref>
        </x14:dataValidation>
        <x14:dataValidation type="list" allowBlank="1" showInputMessage="1" showErrorMessage="1" promptTitle="Activity #" prompt="Please select from Activity Table tab." xr:uid="{BA8F65F5-47A7-49A0-A45E-6F6137A41AC2}">
          <x14:formula1>
            <xm:f>'c. Activity Table'!$C$11:$C$18</xm:f>
          </x14:formula1>
          <xm:sqref>A32 A92 A82 A72 A62 A42 A52</xm:sqref>
        </x14:dataValidation>
        <x14:dataValidation type="list" allowBlank="1" showInputMessage="1" showErrorMessage="1" promptTitle="Line Item" prompt="Please select from drop down list. List defined by TFRI." xr:uid="{A534591F-CEA7-473A-ACED-942AD7F0E670}">
          <x14:formula1>
            <xm:f>'c. Activity Table'!$D$31:$D$37</xm:f>
          </x14:formula1>
          <xm:sqref>C33 C93 C83 C73 C63 C53 C43</xm:sqref>
        </x14:dataValidation>
        <x14:dataValidation type="list" allowBlank="1" showErrorMessage="1" errorTitle="Select from list" error="Please select from TFRI pre-defined drop down list._x000a_" promptTitle="Line Item" prompt="Please select from drop down list. List defined by TFRI." xr:uid="{8ABAD7FE-54E7-410F-8AC7-93089BB58BCD}">
          <x14:formula1>
            <xm:f>'c. Activity Table'!$D$31:$D$37</xm:f>
          </x14:formula1>
          <xm:sqref>C34:C39 C94:C99 C84:C89 C74:C79 C64:C69 C54:C59 C44:C49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9" tint="-0.249977111117893"/>
    <pageSetUpPr fitToPage="1"/>
  </sheetPr>
  <dimension ref="A2:E29"/>
  <sheetViews>
    <sheetView showGridLines="0" zoomScale="80" zoomScaleNormal="80" workbookViewId="0">
      <selection activeCell="H35" sqref="H35"/>
    </sheetView>
  </sheetViews>
  <sheetFormatPr defaultRowHeight="15" x14ac:dyDescent="0.25"/>
  <cols>
    <col min="1" max="1" width="24.85546875" customWidth="1"/>
    <col min="2" max="5" width="20.28515625" customWidth="1"/>
  </cols>
  <sheetData>
    <row r="2" spans="1:5" ht="15.75" customHeight="1" x14ac:dyDescent="0.35">
      <c r="B2" s="1" t="s">
        <v>123</v>
      </c>
    </row>
    <row r="3" spans="1:5" ht="15.75" customHeight="1" x14ac:dyDescent="0.35">
      <c r="B3" s="25"/>
      <c r="C3" s="25"/>
    </row>
    <row r="4" spans="1:5" ht="23.25" customHeight="1" x14ac:dyDescent="0.25"/>
    <row r="5" spans="1:5" x14ac:dyDescent="0.25">
      <c r="A5" s="26" t="s">
        <v>51</v>
      </c>
      <c r="B5" s="221">
        <f>'a. Instructions'!E3</f>
        <v>0</v>
      </c>
      <c r="C5" s="221"/>
      <c r="D5" s="221"/>
      <c r="E5" s="221"/>
    </row>
    <row r="6" spans="1:5" x14ac:dyDescent="0.25">
      <c r="A6" s="2" t="s">
        <v>52</v>
      </c>
      <c r="B6" s="221">
        <f>'a. Instructions'!E4</f>
        <v>0</v>
      </c>
      <c r="C6" s="221"/>
      <c r="D6" s="221"/>
      <c r="E6" s="221"/>
    </row>
    <row r="7" spans="1:5" x14ac:dyDescent="0.25">
      <c r="A7" s="26" t="s">
        <v>9</v>
      </c>
      <c r="B7" s="221" t="str">
        <f>'a. Instructions'!E5</f>
        <v>July</v>
      </c>
      <c r="C7" s="221"/>
      <c r="D7" s="221"/>
      <c r="E7" s="221"/>
    </row>
    <row r="8" spans="1:5" x14ac:dyDescent="0.25">
      <c r="A8" s="2" t="s">
        <v>53</v>
      </c>
      <c r="B8" s="221">
        <f>'a. Instructions'!E6</f>
        <v>2023</v>
      </c>
      <c r="C8" s="221"/>
      <c r="D8" s="221"/>
      <c r="E8" s="221"/>
    </row>
    <row r="10" spans="1:5" ht="15.75" thickBot="1" x14ac:dyDescent="0.3"/>
    <row r="11" spans="1:5" ht="30.75" thickBot="1" x14ac:dyDescent="0.3">
      <c r="A11" s="27" t="s">
        <v>54</v>
      </c>
      <c r="B11" s="28" t="s">
        <v>55</v>
      </c>
      <c r="C11" s="28" t="s">
        <v>56</v>
      </c>
      <c r="D11" s="28" t="s">
        <v>57</v>
      </c>
      <c r="E11" s="28" t="s">
        <v>58</v>
      </c>
    </row>
    <row r="12" spans="1:5" x14ac:dyDescent="0.25">
      <c r="A12" s="29" t="s">
        <v>13</v>
      </c>
      <c r="B12" s="30"/>
      <c r="C12" s="30"/>
      <c r="D12" s="30"/>
      <c r="E12" s="30"/>
    </row>
    <row r="13" spans="1:5" x14ac:dyDescent="0.25">
      <c r="A13" s="31" t="s">
        <v>59</v>
      </c>
      <c r="B13" s="32"/>
      <c r="C13" s="32"/>
      <c r="D13" s="32"/>
      <c r="E13" s="32"/>
    </row>
    <row r="14" spans="1:5" x14ac:dyDescent="0.25">
      <c r="A14" s="31" t="s">
        <v>60</v>
      </c>
      <c r="B14" s="32"/>
      <c r="C14" s="32"/>
      <c r="D14" s="32"/>
      <c r="E14" s="32"/>
    </row>
    <row r="15" spans="1:5" x14ac:dyDescent="0.25">
      <c r="A15" s="31" t="s">
        <v>61</v>
      </c>
      <c r="B15" s="32"/>
      <c r="C15" s="32"/>
      <c r="D15" s="32"/>
      <c r="E15" s="32"/>
    </row>
    <row r="16" spans="1:5" x14ac:dyDescent="0.25">
      <c r="A16" s="31" t="s">
        <v>62</v>
      </c>
      <c r="B16" s="32"/>
      <c r="C16" s="32"/>
      <c r="D16" s="32"/>
      <c r="E16" s="32"/>
    </row>
    <row r="17" spans="1:5" ht="15.75" thickBot="1" x14ac:dyDescent="0.3">
      <c r="A17" s="33" t="s">
        <v>63</v>
      </c>
      <c r="B17" s="34"/>
      <c r="C17" s="34"/>
      <c r="D17" s="34"/>
      <c r="E17" s="34"/>
    </row>
    <row r="18" spans="1:5" ht="15.75" thickBot="1" x14ac:dyDescent="0.3">
      <c r="A18" s="35" t="s">
        <v>64</v>
      </c>
      <c r="B18" s="36">
        <f>SUM(B12:B17)</f>
        <v>0</v>
      </c>
      <c r="C18" s="36">
        <f t="shared" ref="C18:E18" si="0">SUM(C12:C17)</f>
        <v>0</v>
      </c>
      <c r="D18" s="36">
        <f t="shared" si="0"/>
        <v>0</v>
      </c>
      <c r="E18" s="36">
        <f t="shared" si="0"/>
        <v>0</v>
      </c>
    </row>
    <row r="19" spans="1:5" ht="15.75" thickBot="1" x14ac:dyDescent="0.3">
      <c r="A19" s="37" t="s">
        <v>65</v>
      </c>
      <c r="B19" s="36"/>
      <c r="C19" s="38"/>
      <c r="D19" s="38"/>
      <c r="E19" s="38"/>
    </row>
    <row r="20" spans="1:5" ht="15.75" thickBot="1" x14ac:dyDescent="0.3">
      <c r="A20" s="39" t="s">
        <v>66</v>
      </c>
      <c r="B20" s="36"/>
      <c r="C20" s="38"/>
      <c r="D20" s="38"/>
      <c r="E20" s="38"/>
    </row>
    <row r="21" spans="1:5" ht="15.75" thickBot="1" x14ac:dyDescent="0.3">
      <c r="A21" s="40" t="s">
        <v>67</v>
      </c>
      <c r="B21" s="41"/>
      <c r="C21" s="38"/>
      <c r="D21" s="38"/>
      <c r="E21" s="38"/>
    </row>
    <row r="22" spans="1:5" ht="15.75" thickBot="1" x14ac:dyDescent="0.3">
      <c r="A22" s="40" t="s">
        <v>68</v>
      </c>
      <c r="B22" s="41"/>
      <c r="C22" s="38"/>
      <c r="D22" s="38"/>
      <c r="E22" s="38"/>
    </row>
    <row r="23" spans="1:5" ht="15.75" thickBot="1" x14ac:dyDescent="0.3">
      <c r="A23" s="39" t="s">
        <v>69</v>
      </c>
      <c r="B23" s="36">
        <f>SUM(B21:B22)</f>
        <v>0</v>
      </c>
      <c r="C23" s="38"/>
      <c r="D23" s="38"/>
      <c r="E23" s="38"/>
    </row>
    <row r="24" spans="1:5" ht="15.75" thickBot="1" x14ac:dyDescent="0.3">
      <c r="A24" s="39" t="s">
        <v>70</v>
      </c>
      <c r="B24" s="36"/>
      <c r="C24" s="38"/>
      <c r="D24" s="38"/>
      <c r="E24" s="38"/>
    </row>
    <row r="25" spans="1:5" ht="15.75" thickBot="1" x14ac:dyDescent="0.3">
      <c r="A25" s="40" t="s">
        <v>71</v>
      </c>
      <c r="B25" s="41"/>
      <c r="C25" s="38"/>
      <c r="D25" s="38"/>
      <c r="E25" s="38"/>
    </row>
    <row r="26" spans="1:5" ht="15.75" thickBot="1" x14ac:dyDescent="0.3">
      <c r="A26" s="40" t="s">
        <v>72</v>
      </c>
      <c r="B26" s="41"/>
      <c r="C26" s="38"/>
      <c r="D26" s="38"/>
      <c r="E26" s="38"/>
    </row>
    <row r="27" spans="1:5" ht="15.75" thickBot="1" x14ac:dyDescent="0.3">
      <c r="A27" s="39" t="s">
        <v>73</v>
      </c>
      <c r="B27" s="36">
        <f>SUM(B25:B26)</f>
        <v>0</v>
      </c>
      <c r="C27" s="38"/>
      <c r="D27" s="38"/>
      <c r="E27" s="38"/>
    </row>
    <row r="28" spans="1:5" ht="15.75" thickBot="1" x14ac:dyDescent="0.3">
      <c r="A28" s="35" t="s">
        <v>74</v>
      </c>
      <c r="B28" s="36">
        <f>B23+B27</f>
        <v>0</v>
      </c>
      <c r="C28" s="38"/>
      <c r="D28" s="38"/>
      <c r="E28" s="38"/>
    </row>
    <row r="29" spans="1:5" ht="15.75" thickBot="1" x14ac:dyDescent="0.3">
      <c r="A29" s="42" t="s">
        <v>75</v>
      </c>
      <c r="B29" s="43">
        <f>B18-B28</f>
        <v>0</v>
      </c>
      <c r="C29" s="38"/>
      <c r="D29" s="38"/>
      <c r="E29" s="38"/>
    </row>
  </sheetData>
  <mergeCells count="4">
    <mergeCell ref="B5:E5"/>
    <mergeCell ref="B6:E6"/>
    <mergeCell ref="B7:E7"/>
    <mergeCell ref="B8:E8"/>
  </mergeCells>
  <pageMargins left="0.39370078740157483" right="0.39370078740157483" top="0.39370078740157483" bottom="0.39370078740157483" header="0.19685039370078741" footer="0.19685039370078741"/>
  <pageSetup scale="92" orientation="portrait" r:id="rId1"/>
  <headerFooter>
    <oddFooter>&amp;L2017 PPG COMPETITION&amp;R&amp;A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X18"/>
  <sheetViews>
    <sheetView showGridLines="0" zoomScale="80" zoomScaleNormal="80" workbookViewId="0">
      <selection activeCell="F16" sqref="F16"/>
    </sheetView>
  </sheetViews>
  <sheetFormatPr defaultColWidth="9.140625" defaultRowHeight="15" x14ac:dyDescent="0.25"/>
  <cols>
    <col min="1" max="1" width="18.5703125" customWidth="1"/>
    <col min="2" max="2" width="20.28515625" customWidth="1"/>
    <col min="3" max="3" width="20" customWidth="1"/>
    <col min="4" max="4" width="30.28515625" bestFit="1" customWidth="1"/>
    <col min="5" max="8" width="12.7109375" customWidth="1"/>
    <col min="9" max="9" width="14.7109375" customWidth="1"/>
    <col min="10" max="10" width="15.85546875" customWidth="1"/>
    <col min="11" max="11" width="39.28515625" bestFit="1" customWidth="1"/>
    <col min="12" max="12" width="20.140625" customWidth="1"/>
    <col min="13" max="13" width="20.85546875" customWidth="1"/>
    <col min="14" max="14" width="24.140625" customWidth="1"/>
    <col min="15" max="22" width="13.140625" customWidth="1"/>
  </cols>
  <sheetData>
    <row r="1" spans="1:24" s="7" customFormat="1" ht="21" x14ac:dyDescent="0.35">
      <c r="A1" s="3"/>
      <c r="B1" s="16"/>
      <c r="C1" s="19" t="s">
        <v>124</v>
      </c>
      <c r="E1" s="11"/>
      <c r="F1" s="11"/>
      <c r="G1" s="11"/>
      <c r="H1" s="11"/>
      <c r="I1"/>
      <c r="J1"/>
      <c r="K1" s="3"/>
      <c r="L1" s="16"/>
      <c r="M1" s="19" t="s">
        <v>124</v>
      </c>
      <c r="N1"/>
      <c r="O1"/>
      <c r="P1"/>
      <c r="Q1"/>
      <c r="R1"/>
      <c r="S1"/>
      <c r="T1"/>
      <c r="U1"/>
      <c r="V1"/>
      <c r="W1"/>
      <c r="X1"/>
    </row>
    <row r="2" spans="1:24" s="7" customFormat="1" x14ac:dyDescent="0.25">
      <c r="A2" s="3"/>
      <c r="B2" s="16"/>
      <c r="E2" s="11"/>
      <c r="F2" s="11"/>
      <c r="G2" s="11"/>
      <c r="H2" s="11"/>
      <c r="I2"/>
      <c r="J2"/>
      <c r="K2" s="3"/>
      <c r="L2" s="16"/>
      <c r="N2"/>
      <c r="O2"/>
      <c r="P2"/>
      <c r="Q2"/>
      <c r="R2"/>
      <c r="S2"/>
      <c r="T2"/>
      <c r="U2"/>
      <c r="V2"/>
      <c r="W2"/>
      <c r="X2"/>
    </row>
    <row r="3" spans="1:24" s="7" customFormat="1" ht="15.75" x14ac:dyDescent="0.25">
      <c r="A3" s="3"/>
      <c r="B3" s="166" t="s">
        <v>9</v>
      </c>
      <c r="C3" s="163">
        <f>'a. Instructions'!E3</f>
        <v>0</v>
      </c>
      <c r="D3" s="11"/>
      <c r="G3" s="11"/>
      <c r="H3" s="11"/>
      <c r="I3"/>
      <c r="J3"/>
      <c r="K3" s="3"/>
      <c r="L3" s="166" t="s">
        <v>9</v>
      </c>
      <c r="M3" s="163">
        <f>C3</f>
        <v>0</v>
      </c>
      <c r="N3" s="11"/>
      <c r="O3" s="11"/>
      <c r="P3" s="11"/>
      <c r="Q3" s="11"/>
      <c r="R3" s="11"/>
      <c r="S3" s="11"/>
      <c r="T3"/>
      <c r="U3"/>
      <c r="V3"/>
      <c r="W3"/>
      <c r="X3"/>
    </row>
    <row r="4" spans="1:24" s="7" customFormat="1" ht="15.75" x14ac:dyDescent="0.25">
      <c r="A4" s="3"/>
      <c r="B4" s="166" t="s">
        <v>51</v>
      </c>
      <c r="C4" s="163">
        <f>'a. Instructions'!E4</f>
        <v>0</v>
      </c>
      <c r="G4" s="11"/>
      <c r="H4" s="11"/>
      <c r="I4" s="12"/>
      <c r="J4" s="12"/>
      <c r="K4" s="3"/>
      <c r="L4" s="166" t="s">
        <v>51</v>
      </c>
      <c r="M4" s="163">
        <f t="shared" ref="M4:M6" si="0">C4</f>
        <v>0</v>
      </c>
    </row>
    <row r="5" spans="1:24" s="7" customFormat="1" ht="15.75" x14ac:dyDescent="0.25">
      <c r="A5" s="3"/>
      <c r="B5" s="166" t="s">
        <v>10</v>
      </c>
      <c r="C5" s="163" t="str">
        <f>'a. Instructions'!E5</f>
        <v>July</v>
      </c>
      <c r="G5" s="11"/>
      <c r="H5" s="11"/>
      <c r="I5" s="12"/>
      <c r="J5" s="12"/>
      <c r="K5" s="3"/>
      <c r="L5" s="166" t="s">
        <v>10</v>
      </c>
      <c r="M5" s="163" t="str">
        <f t="shared" si="0"/>
        <v>July</v>
      </c>
    </row>
    <row r="6" spans="1:24" s="7" customFormat="1" ht="15.75" x14ac:dyDescent="0.25">
      <c r="A6" s="3"/>
      <c r="B6" s="166" t="s">
        <v>11</v>
      </c>
      <c r="C6" s="163">
        <f>'a. Instructions'!E6</f>
        <v>2023</v>
      </c>
      <c r="G6" s="11"/>
      <c r="H6" s="11"/>
      <c r="I6" s="12"/>
      <c r="J6" s="12"/>
      <c r="K6" s="3"/>
      <c r="L6" s="166" t="s">
        <v>11</v>
      </c>
      <c r="M6" s="163">
        <f t="shared" si="0"/>
        <v>2023</v>
      </c>
    </row>
    <row r="7" spans="1:24" s="7" customFormat="1" ht="12.75" x14ac:dyDescent="0.2">
      <c r="A7" s="3"/>
      <c r="B7" s="13"/>
      <c r="C7" s="13"/>
      <c r="G7" s="11"/>
      <c r="H7" s="11"/>
      <c r="I7" s="12"/>
      <c r="J7" s="12"/>
      <c r="K7" s="3"/>
      <c r="L7" s="13"/>
      <c r="M7" s="13"/>
    </row>
    <row r="8" spans="1:24" x14ac:dyDescent="0.25">
      <c r="I8" s="12"/>
      <c r="J8" s="12"/>
      <c r="K8" s="7"/>
      <c r="L8" s="7"/>
      <c r="M8" s="7"/>
      <c r="N8" s="7"/>
      <c r="O8" s="7"/>
      <c r="P8" s="7"/>
      <c r="Q8" s="7"/>
      <c r="R8" s="7"/>
      <c r="S8" s="7"/>
      <c r="T8" s="7"/>
      <c r="U8" s="7"/>
      <c r="V8" s="7"/>
      <c r="W8" s="7"/>
      <c r="X8" s="7"/>
    </row>
    <row r="9" spans="1:24" s="7" customFormat="1" ht="18.75" x14ac:dyDescent="0.3">
      <c r="A9" s="54" t="s">
        <v>142</v>
      </c>
      <c r="B9" s="3"/>
      <c r="C9" s="13"/>
      <c r="D9" s="13"/>
      <c r="G9" s="11"/>
      <c r="H9" s="159" t="s">
        <v>191</v>
      </c>
      <c r="K9" s="54" t="s">
        <v>141</v>
      </c>
      <c r="S9" s="159" t="s">
        <v>191</v>
      </c>
    </row>
    <row r="10" spans="1:24" x14ac:dyDescent="0.25">
      <c r="H10" s="160" t="s">
        <v>192</v>
      </c>
      <c r="I10" s="12"/>
      <c r="J10" s="12"/>
      <c r="K10" s="7"/>
      <c r="L10" s="7"/>
      <c r="M10" s="7"/>
      <c r="N10" s="7"/>
      <c r="O10" s="7"/>
      <c r="P10" s="7"/>
      <c r="Q10" s="7"/>
      <c r="R10" s="7"/>
      <c r="S10" s="160" t="s">
        <v>192</v>
      </c>
      <c r="T10" s="7"/>
      <c r="U10" s="7"/>
      <c r="V10" s="7"/>
      <c r="W10" s="7"/>
      <c r="X10" s="7"/>
    </row>
    <row r="11" spans="1:24" x14ac:dyDescent="0.25">
      <c r="A11" s="161" t="s">
        <v>221</v>
      </c>
      <c r="K11" s="161" t="s">
        <v>225</v>
      </c>
    </row>
    <row r="12" spans="1:24" x14ac:dyDescent="0.25">
      <c r="A12" s="181"/>
      <c r="B12" s="181"/>
      <c r="C12" s="181"/>
      <c r="D12" s="181"/>
      <c r="E12" s="196" t="s">
        <v>202</v>
      </c>
      <c r="F12" s="185"/>
      <c r="G12" s="185"/>
      <c r="H12" s="185"/>
      <c r="K12" s="181"/>
      <c r="L12" s="181"/>
      <c r="M12" s="181"/>
      <c r="N12" s="181"/>
      <c r="O12" s="182" t="s">
        <v>202</v>
      </c>
      <c r="P12" s="181"/>
      <c r="Q12" s="181"/>
      <c r="R12" s="181"/>
      <c r="S12" s="181"/>
    </row>
    <row r="13" spans="1:24" x14ac:dyDescent="0.25">
      <c r="A13" s="182" t="s">
        <v>98</v>
      </c>
      <c r="B13" s="182" t="s">
        <v>91</v>
      </c>
      <c r="C13" s="182" t="s">
        <v>105</v>
      </c>
      <c r="D13" s="182" t="s">
        <v>134</v>
      </c>
      <c r="E13" s="197" t="s">
        <v>130</v>
      </c>
      <c r="F13" s="190" t="s">
        <v>131</v>
      </c>
      <c r="G13" s="190" t="s">
        <v>132</v>
      </c>
      <c r="H13" s="185" t="s">
        <v>133</v>
      </c>
      <c r="J13" s="125"/>
      <c r="K13" s="182" t="s">
        <v>98</v>
      </c>
      <c r="L13" s="182" t="s">
        <v>91</v>
      </c>
      <c r="M13" s="182" t="s">
        <v>105</v>
      </c>
      <c r="N13" s="182" t="s">
        <v>134</v>
      </c>
      <c r="O13" s="185" t="s">
        <v>218</v>
      </c>
      <c r="P13" s="185" t="s">
        <v>216</v>
      </c>
      <c r="Q13" s="185" t="s">
        <v>215</v>
      </c>
      <c r="R13" s="185" t="s">
        <v>217</v>
      </c>
      <c r="S13" s="185" t="s">
        <v>201</v>
      </c>
    </row>
    <row r="14" spans="1:24" x14ac:dyDescent="0.25">
      <c r="A14" s="191" t="s">
        <v>148</v>
      </c>
      <c r="B14" s="191" t="s">
        <v>174</v>
      </c>
      <c r="C14" s="191" t="s">
        <v>174</v>
      </c>
      <c r="D14" s="191" t="s">
        <v>174</v>
      </c>
      <c r="E14" s="183">
        <v>0</v>
      </c>
      <c r="F14" s="183">
        <v>0</v>
      </c>
      <c r="G14" s="183">
        <v>0</v>
      </c>
      <c r="H14" s="183">
        <v>0</v>
      </c>
      <c r="K14" s="191" t="s">
        <v>148</v>
      </c>
      <c r="L14" s="191" t="s">
        <v>174</v>
      </c>
      <c r="M14" s="181"/>
      <c r="N14" s="181"/>
      <c r="O14" s="183">
        <v>0</v>
      </c>
      <c r="P14" s="183">
        <v>0</v>
      </c>
      <c r="Q14" s="183">
        <v>0</v>
      </c>
      <c r="R14" s="183">
        <v>0</v>
      </c>
      <c r="S14" s="219">
        <v>0</v>
      </c>
    </row>
    <row r="15" spans="1:24" x14ac:dyDescent="0.25">
      <c r="A15" s="191" t="s">
        <v>177</v>
      </c>
      <c r="B15" s="191"/>
      <c r="C15" s="191"/>
      <c r="D15" s="191"/>
      <c r="E15" s="183">
        <v>0</v>
      </c>
      <c r="F15" s="183">
        <v>0</v>
      </c>
      <c r="G15" s="183">
        <v>0</v>
      </c>
      <c r="H15" s="183">
        <v>0</v>
      </c>
      <c r="K15" s="191" t="s">
        <v>177</v>
      </c>
      <c r="L15" s="191"/>
      <c r="M15" s="191"/>
      <c r="N15" s="191"/>
      <c r="O15" s="187">
        <v>0</v>
      </c>
      <c r="P15" s="187">
        <v>0</v>
      </c>
      <c r="Q15" s="187">
        <v>0</v>
      </c>
      <c r="R15" s="187">
        <v>0</v>
      </c>
      <c r="S15" s="220">
        <v>0</v>
      </c>
    </row>
    <row r="16" spans="1:24" x14ac:dyDescent="0.25">
      <c r="A16" s="191" t="s">
        <v>174</v>
      </c>
      <c r="B16" s="191" t="s">
        <v>174</v>
      </c>
      <c r="C16" s="191" t="s">
        <v>174</v>
      </c>
      <c r="D16" s="191" t="s">
        <v>137</v>
      </c>
      <c r="E16" s="183"/>
      <c r="F16" s="183"/>
      <c r="G16" s="183"/>
      <c r="H16" s="183"/>
      <c r="K16" s="191" t="s">
        <v>174</v>
      </c>
      <c r="L16" s="191" t="s">
        <v>174</v>
      </c>
      <c r="M16" s="181"/>
      <c r="N16" s="181"/>
      <c r="O16" s="183"/>
      <c r="P16" s="183"/>
      <c r="Q16" s="183"/>
      <c r="R16" s="183"/>
      <c r="S16" s="219"/>
    </row>
    <row r="17" spans="1:19" x14ac:dyDescent="0.25">
      <c r="A17" s="191" t="s">
        <v>175</v>
      </c>
      <c r="B17" s="191"/>
      <c r="C17" s="191"/>
      <c r="D17" s="191"/>
      <c r="E17" s="183"/>
      <c r="F17" s="183"/>
      <c r="G17" s="183"/>
      <c r="H17" s="183"/>
      <c r="K17" s="191" t="s">
        <v>175</v>
      </c>
      <c r="L17" s="191"/>
      <c r="M17" s="191"/>
      <c r="N17" s="191"/>
      <c r="O17" s="187"/>
      <c r="P17" s="187"/>
      <c r="Q17" s="187"/>
      <c r="R17" s="187"/>
      <c r="S17" s="220"/>
    </row>
    <row r="18" spans="1:19" x14ac:dyDescent="0.25">
      <c r="A18" s="181" t="s">
        <v>129</v>
      </c>
      <c r="B18" s="181"/>
      <c r="C18" s="181"/>
      <c r="D18" s="181"/>
      <c r="E18" s="183">
        <v>0</v>
      </c>
      <c r="F18" s="183">
        <v>0</v>
      </c>
      <c r="G18" s="183">
        <v>0</v>
      </c>
      <c r="H18" s="183">
        <v>0</v>
      </c>
      <c r="K18" s="181" t="s">
        <v>129</v>
      </c>
      <c r="L18" s="181"/>
      <c r="M18" s="181"/>
      <c r="N18" s="181"/>
      <c r="O18" s="183">
        <v>0</v>
      </c>
      <c r="P18" s="183">
        <v>0</v>
      </c>
      <c r="Q18" s="183">
        <v>0</v>
      </c>
      <c r="R18" s="183">
        <v>0</v>
      </c>
      <c r="S18" s="219">
        <v>0</v>
      </c>
    </row>
  </sheetData>
  <pageMargins left="0.51181102362204722" right="0.39370078740157483" top="0.39370078740157483" bottom="0.39370078740157483" header="0.19685039370078741" footer="0.19685039370078741"/>
  <pageSetup scale="91" orientation="landscape" r:id="rId3"/>
  <headerFooter>
    <oddFooter>&amp;L2017 PPG COMPETITION&amp;R&amp;A</oddFooter>
  </headerFooter>
  <colBreaks count="1" manualBreakCount="1">
    <brk id="10" max="1048575" man="1"/>
  </colBreaks>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Q26"/>
  <sheetViews>
    <sheetView showGridLines="0" topLeftCell="E1" zoomScale="80" zoomScaleNormal="80" workbookViewId="0">
      <selection activeCell="G14" sqref="G13:G14"/>
    </sheetView>
  </sheetViews>
  <sheetFormatPr defaultRowHeight="15" x14ac:dyDescent="0.25"/>
  <cols>
    <col min="1" max="1" width="23.5703125" customWidth="1"/>
    <col min="2" max="2" width="18.7109375" customWidth="1"/>
    <col min="3" max="6" width="18.5703125" customWidth="1"/>
    <col min="7" max="7" width="17.42578125" customWidth="1"/>
    <col min="8" max="8" width="4.140625" customWidth="1"/>
    <col min="9" max="9" width="30.5703125" customWidth="1"/>
    <col min="10" max="10" width="20.28515625" customWidth="1"/>
    <col min="11" max="15" width="14.7109375" customWidth="1"/>
    <col min="16" max="17" width="12.5703125" customWidth="1"/>
  </cols>
  <sheetData>
    <row r="1" spans="1:17" s="7" customFormat="1" ht="21" x14ac:dyDescent="0.35">
      <c r="A1" s="3"/>
      <c r="C1" s="19" t="s">
        <v>121</v>
      </c>
      <c r="E1" s="17"/>
      <c r="F1" s="11"/>
      <c r="G1" s="11"/>
      <c r="I1" s="3"/>
      <c r="K1" s="19" t="s">
        <v>121</v>
      </c>
    </row>
    <row r="2" spans="1:17" s="7" customFormat="1" ht="12.75" x14ac:dyDescent="0.2">
      <c r="A2" s="3"/>
      <c r="E2" s="17"/>
      <c r="F2" s="11"/>
      <c r="G2" s="11"/>
      <c r="H2" s="20"/>
      <c r="I2" s="3"/>
    </row>
    <row r="3" spans="1:17" s="164" customFormat="1" ht="15.75" x14ac:dyDescent="0.25">
      <c r="A3" s="162"/>
      <c r="B3" s="194" t="str">
        <f>'f. Budget by Activity'!B3</f>
        <v>Project Title:</v>
      </c>
      <c r="C3" s="163">
        <f>'a. Instructions'!E3</f>
        <v>0</v>
      </c>
      <c r="D3" s="165"/>
      <c r="I3" s="162"/>
      <c r="J3" s="194" t="s">
        <v>9</v>
      </c>
      <c r="K3" s="163">
        <f>C3</f>
        <v>0</v>
      </c>
    </row>
    <row r="4" spans="1:17" s="164" customFormat="1" ht="15.75" x14ac:dyDescent="0.25">
      <c r="A4" s="162"/>
      <c r="B4" s="194" t="str">
        <f>'f. Budget by Activity'!B4</f>
        <v>Project Leader:</v>
      </c>
      <c r="C4" s="163">
        <f>'a. Instructions'!E4</f>
        <v>0</v>
      </c>
      <c r="I4" s="162"/>
      <c r="J4" s="194" t="s">
        <v>51</v>
      </c>
      <c r="K4" s="163">
        <f t="shared" ref="K4:K6" si="0">C4</f>
        <v>0</v>
      </c>
    </row>
    <row r="5" spans="1:17" s="164" customFormat="1" ht="15.75" x14ac:dyDescent="0.25">
      <c r="A5" s="162"/>
      <c r="B5" s="194" t="str">
        <f>'f. Budget by Activity'!B5</f>
        <v>Start Month:</v>
      </c>
      <c r="C5" s="163" t="str">
        <f>'a. Instructions'!E5</f>
        <v>July</v>
      </c>
      <c r="H5" s="165"/>
      <c r="I5" s="162"/>
      <c r="J5" s="194" t="s">
        <v>10</v>
      </c>
      <c r="K5" s="163" t="str">
        <f t="shared" si="0"/>
        <v>July</v>
      </c>
    </row>
    <row r="6" spans="1:17" s="164" customFormat="1" ht="15.75" x14ac:dyDescent="0.25">
      <c r="A6" s="162"/>
      <c r="B6" s="194" t="str">
        <f>'f. Budget by Activity'!B6</f>
        <v>Start Year:</v>
      </c>
      <c r="C6" s="163">
        <f>'a. Instructions'!E6</f>
        <v>2023</v>
      </c>
      <c r="H6" s="165"/>
      <c r="I6" s="162"/>
      <c r="J6" s="194" t="s">
        <v>11</v>
      </c>
      <c r="K6" s="163">
        <f t="shared" si="0"/>
        <v>2023</v>
      </c>
    </row>
    <row r="7" spans="1:17" s="7" customFormat="1" ht="12.75" x14ac:dyDescent="0.2">
      <c r="A7" s="3"/>
      <c r="C7" s="13"/>
      <c r="H7" s="11"/>
      <c r="I7" s="11"/>
      <c r="J7" s="11"/>
      <c r="K7" s="12"/>
    </row>
    <row r="8" spans="1:17" s="7" customFormat="1" ht="12.75" x14ac:dyDescent="0.2">
      <c r="A8" s="3"/>
      <c r="B8" s="13"/>
      <c r="C8" s="13"/>
      <c r="D8" s="13"/>
      <c r="H8" s="11"/>
      <c r="I8" s="11"/>
      <c r="J8" s="11"/>
      <c r="K8" s="12"/>
    </row>
    <row r="9" spans="1:17" s="7" customFormat="1" ht="18.75" x14ac:dyDescent="0.3">
      <c r="A9" s="54" t="s">
        <v>142</v>
      </c>
      <c r="B9" s="13"/>
      <c r="C9" s="13"/>
      <c r="D9" s="13"/>
      <c r="F9" s="159" t="s">
        <v>191</v>
      </c>
      <c r="G9" s="159"/>
      <c r="H9" s="11"/>
      <c r="I9" s="54" t="s">
        <v>141</v>
      </c>
      <c r="O9" s="159" t="s">
        <v>191</v>
      </c>
    </row>
    <row r="10" spans="1:17" x14ac:dyDescent="0.25">
      <c r="F10" s="160" t="s">
        <v>192</v>
      </c>
      <c r="G10" s="160"/>
      <c r="O10" s="160" t="s">
        <v>192</v>
      </c>
    </row>
    <row r="11" spans="1:17" x14ac:dyDescent="0.25">
      <c r="A11" s="161" t="s">
        <v>222</v>
      </c>
      <c r="I11" s="161" t="s">
        <v>222</v>
      </c>
    </row>
    <row r="12" spans="1:17" ht="15.75" thickBot="1" x14ac:dyDescent="0.3">
      <c r="A12" s="181"/>
      <c r="B12" s="182" t="s">
        <v>203</v>
      </c>
      <c r="C12" s="181"/>
      <c r="D12" s="181"/>
      <c r="E12" s="181"/>
      <c r="I12" s="181"/>
      <c r="J12" s="184" t="s">
        <v>203</v>
      </c>
      <c r="K12" s="185"/>
      <c r="L12" s="185"/>
      <c r="M12" s="185"/>
      <c r="N12" s="185"/>
    </row>
    <row r="13" spans="1:17" s="47" customFormat="1" ht="15.75" thickBot="1" x14ac:dyDescent="0.3">
      <c r="A13" s="215" t="s">
        <v>134</v>
      </c>
      <c r="B13" s="209" t="s">
        <v>130</v>
      </c>
      <c r="C13" s="210" t="s">
        <v>131</v>
      </c>
      <c r="D13" s="210" t="s">
        <v>132</v>
      </c>
      <c r="E13" s="210" t="s">
        <v>133</v>
      </c>
      <c r="F13"/>
      <c r="G13"/>
      <c r="I13" s="182" t="s">
        <v>134</v>
      </c>
      <c r="J13" s="186" t="s">
        <v>201</v>
      </c>
      <c r="K13" s="181" t="s">
        <v>218</v>
      </c>
      <c r="L13" s="181" t="s">
        <v>216</v>
      </c>
      <c r="M13" s="181" t="s">
        <v>215</v>
      </c>
      <c r="N13" s="181" t="s">
        <v>217</v>
      </c>
      <c r="O13"/>
      <c r="P13"/>
      <c r="Q13"/>
    </row>
    <row r="14" spans="1:17" x14ac:dyDescent="0.25">
      <c r="A14" s="216" t="s">
        <v>137</v>
      </c>
      <c r="B14" s="211"/>
      <c r="C14" s="212"/>
      <c r="D14" s="212"/>
      <c r="E14" s="212"/>
      <c r="H14" s="167"/>
      <c r="I14" s="191" t="s">
        <v>137</v>
      </c>
      <c r="J14" s="188"/>
      <c r="K14" s="187"/>
      <c r="L14" s="187"/>
      <c r="M14" s="187"/>
      <c r="N14" s="187"/>
    </row>
    <row r="15" spans="1:17" ht="15.75" thickBot="1" x14ac:dyDescent="0.3">
      <c r="A15" s="217" t="s">
        <v>174</v>
      </c>
      <c r="B15" s="213">
        <v>0</v>
      </c>
      <c r="C15" s="187">
        <v>0</v>
      </c>
      <c r="D15" s="187">
        <v>0</v>
      </c>
      <c r="E15" s="187">
        <v>0</v>
      </c>
      <c r="H15" s="167"/>
      <c r="I15" s="191" t="s">
        <v>174</v>
      </c>
      <c r="J15" s="188">
        <v>0</v>
      </c>
      <c r="K15" s="187">
        <v>0</v>
      </c>
      <c r="L15" s="187">
        <v>0</v>
      </c>
      <c r="M15" s="187">
        <v>0</v>
      </c>
      <c r="N15" s="187">
        <v>0</v>
      </c>
    </row>
    <row r="16" spans="1:17" x14ac:dyDescent="0.25">
      <c r="A16" s="218" t="s">
        <v>129</v>
      </c>
      <c r="B16" s="214">
        <v>0</v>
      </c>
      <c r="C16" s="183">
        <v>0</v>
      </c>
      <c r="D16" s="183">
        <v>0</v>
      </c>
      <c r="E16" s="183">
        <v>0</v>
      </c>
      <c r="H16" s="167"/>
      <c r="I16" s="181" t="s">
        <v>129</v>
      </c>
      <c r="J16" s="189">
        <v>0</v>
      </c>
      <c r="K16" s="183">
        <v>0</v>
      </c>
      <c r="L16" s="183">
        <v>0</v>
      </c>
      <c r="M16" s="183">
        <v>0</v>
      </c>
      <c r="N16" s="183">
        <v>0</v>
      </c>
    </row>
    <row r="17" spans="8:8" x14ac:dyDescent="0.25">
      <c r="H17" s="167"/>
    </row>
    <row r="18" spans="8:8" x14ac:dyDescent="0.25">
      <c r="H18" s="167"/>
    </row>
    <row r="19" spans="8:8" x14ac:dyDescent="0.25">
      <c r="H19" s="167"/>
    </row>
    <row r="20" spans="8:8" x14ac:dyDescent="0.25">
      <c r="H20" s="167"/>
    </row>
    <row r="21" spans="8:8" x14ac:dyDescent="0.25">
      <c r="H21" s="167"/>
    </row>
    <row r="22" spans="8:8" x14ac:dyDescent="0.25">
      <c r="H22" s="167"/>
    </row>
    <row r="23" spans="8:8" x14ac:dyDescent="0.25">
      <c r="H23" s="167"/>
    </row>
    <row r="24" spans="8:8" x14ac:dyDescent="0.25">
      <c r="H24" s="167"/>
    </row>
    <row r="25" spans="8:8" x14ac:dyDescent="0.25">
      <c r="H25" s="167"/>
    </row>
    <row r="26" spans="8:8" x14ac:dyDescent="0.25">
      <c r="H26" s="167"/>
    </row>
  </sheetData>
  <pageMargins left="0.51181102362204722" right="0.39370078740157483" top="0.39370078740157483" bottom="0.39370078740157483" header="0.19685039370078741" footer="0.19685039370078741"/>
  <pageSetup orientation="landscape" r:id="rId3"/>
  <headerFooter>
    <oddFooter>&amp;L2017 PPG COMPETITION&amp;R&amp;A</oddFooter>
  </headerFooter>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P16"/>
  <sheetViews>
    <sheetView showGridLines="0" topLeftCell="E1" zoomScale="80" zoomScaleNormal="80" workbookViewId="0">
      <selection activeCell="H11" sqref="H11"/>
    </sheetView>
  </sheetViews>
  <sheetFormatPr defaultRowHeight="15" x14ac:dyDescent="0.25"/>
  <cols>
    <col min="1" max="1" width="24.28515625" customWidth="1"/>
    <col min="2" max="5" width="19.5703125" customWidth="1"/>
    <col min="6" max="6" width="17.5703125" customWidth="1"/>
    <col min="7" max="7" width="19.7109375" customWidth="1"/>
    <col min="8" max="8" width="27.7109375" customWidth="1"/>
    <col min="9" max="13" width="18.85546875" customWidth="1"/>
    <col min="14" max="14" width="14.7109375" customWidth="1"/>
    <col min="15" max="16" width="12.5703125" customWidth="1"/>
  </cols>
  <sheetData>
    <row r="1" spans="1:16" s="7" customFormat="1" ht="21" x14ac:dyDescent="0.35">
      <c r="A1" s="3"/>
      <c r="B1" s="16"/>
      <c r="C1" s="19" t="s">
        <v>125</v>
      </c>
      <c r="E1" s="17"/>
      <c r="F1"/>
      <c r="G1"/>
      <c r="H1" s="3"/>
      <c r="I1" s="16"/>
      <c r="J1" s="19" t="s">
        <v>125</v>
      </c>
      <c r="L1" s="17"/>
      <c r="M1" s="11"/>
      <c r="N1"/>
      <c r="O1"/>
    </row>
    <row r="2" spans="1:16" s="7" customFormat="1" x14ac:dyDescent="0.25">
      <c r="A2" s="3"/>
      <c r="B2" s="16"/>
      <c r="E2" s="17"/>
      <c r="F2"/>
      <c r="G2"/>
      <c r="H2" s="3"/>
      <c r="I2" s="16"/>
      <c r="L2" s="17"/>
      <c r="M2" s="11"/>
      <c r="N2"/>
      <c r="O2"/>
      <c r="P2" s="20"/>
    </row>
    <row r="3" spans="1:16" s="164" customFormat="1" ht="15.75" x14ac:dyDescent="0.25">
      <c r="A3" s="162"/>
      <c r="B3" s="166" t="s">
        <v>9</v>
      </c>
      <c r="C3" s="163">
        <f>'a. Instructions'!E3</f>
        <v>0</v>
      </c>
      <c r="D3" s="165"/>
      <c r="F3" s="168"/>
      <c r="G3" s="168"/>
      <c r="H3" s="162"/>
      <c r="I3" s="166" t="s">
        <v>9</v>
      </c>
      <c r="J3" s="163">
        <f>C3</f>
        <v>0</v>
      </c>
      <c r="K3" s="165"/>
      <c r="N3" s="168"/>
      <c r="O3" s="168"/>
    </row>
    <row r="4" spans="1:16" s="164" customFormat="1" ht="15.75" x14ac:dyDescent="0.25">
      <c r="A4" s="162"/>
      <c r="B4" s="166" t="s">
        <v>51</v>
      </c>
      <c r="C4" s="163">
        <f>'a. Instructions'!E4</f>
        <v>0</v>
      </c>
      <c r="F4" s="168"/>
      <c r="G4" s="168"/>
      <c r="H4" s="162"/>
      <c r="I4" s="166" t="s">
        <v>51</v>
      </c>
      <c r="J4" s="163">
        <f t="shared" ref="J4:J6" si="0">C4</f>
        <v>0</v>
      </c>
      <c r="N4" s="168"/>
      <c r="O4" s="168"/>
    </row>
    <row r="5" spans="1:16" s="164" customFormat="1" ht="15.75" x14ac:dyDescent="0.25">
      <c r="A5" s="162"/>
      <c r="B5" s="166" t="s">
        <v>10</v>
      </c>
      <c r="C5" s="163" t="str">
        <f>'a. Instructions'!E5</f>
        <v>July</v>
      </c>
      <c r="F5" s="168"/>
      <c r="G5" s="168"/>
      <c r="H5" s="162"/>
      <c r="I5" s="166" t="s">
        <v>10</v>
      </c>
      <c r="J5" s="163" t="str">
        <f t="shared" si="0"/>
        <v>July</v>
      </c>
      <c r="N5" s="168"/>
      <c r="O5" s="168"/>
      <c r="P5" s="165"/>
    </row>
    <row r="6" spans="1:16" s="164" customFormat="1" ht="15.75" x14ac:dyDescent="0.25">
      <c r="A6" s="162"/>
      <c r="B6" s="166" t="s">
        <v>11</v>
      </c>
      <c r="C6" s="163">
        <f>'a. Instructions'!E6</f>
        <v>2023</v>
      </c>
      <c r="F6" s="168"/>
      <c r="G6" s="168"/>
      <c r="H6" s="162"/>
      <c r="I6" s="166" t="s">
        <v>11</v>
      </c>
      <c r="J6" s="163">
        <f t="shared" si="0"/>
        <v>2023</v>
      </c>
      <c r="N6" s="168"/>
      <c r="O6" s="168"/>
      <c r="P6" s="165"/>
    </row>
    <row r="9" spans="1:16" s="7" customFormat="1" ht="18.75" x14ac:dyDescent="0.3">
      <c r="A9" s="54" t="s">
        <v>142</v>
      </c>
      <c r="B9" s="3"/>
      <c r="C9" s="13"/>
      <c r="D9" s="13"/>
      <c r="E9" s="159"/>
      <c r="F9" s="159" t="s">
        <v>191</v>
      </c>
      <c r="G9"/>
      <c r="H9" s="54" t="s">
        <v>141</v>
      </c>
      <c r="M9" s="159"/>
      <c r="N9" s="159" t="s">
        <v>191</v>
      </c>
      <c r="O9"/>
    </row>
    <row r="10" spans="1:16" x14ac:dyDescent="0.25">
      <c r="E10" s="160"/>
      <c r="F10" s="160" t="s">
        <v>192</v>
      </c>
      <c r="M10" s="160"/>
      <c r="N10" s="160" t="s">
        <v>192</v>
      </c>
    </row>
    <row r="11" spans="1:16" x14ac:dyDescent="0.25">
      <c r="A11" s="161" t="s">
        <v>223</v>
      </c>
      <c r="H11" s="161" t="s">
        <v>223</v>
      </c>
    </row>
    <row r="12" spans="1:16" x14ac:dyDescent="0.25">
      <c r="A12" s="2"/>
      <c r="B12" s="198" t="s">
        <v>203</v>
      </c>
      <c r="C12" s="2"/>
      <c r="D12" s="2"/>
      <c r="E12" s="2"/>
      <c r="G12" s="2"/>
      <c r="H12" s="181"/>
      <c r="I12" s="182" t="s">
        <v>203</v>
      </c>
      <c r="J12" s="181"/>
      <c r="K12" s="181"/>
      <c r="L12" s="181"/>
      <c r="M12" s="181"/>
    </row>
    <row r="13" spans="1:16" x14ac:dyDescent="0.25">
      <c r="A13" s="182" t="s">
        <v>144</v>
      </c>
      <c r="B13" s="190" t="s">
        <v>130</v>
      </c>
      <c r="C13" s="190" t="s">
        <v>131</v>
      </c>
      <c r="D13" s="190" t="s">
        <v>132</v>
      </c>
      <c r="E13" s="190" t="s">
        <v>133</v>
      </c>
      <c r="G13" s="46"/>
      <c r="H13" s="182" t="s">
        <v>144</v>
      </c>
      <c r="I13" s="186" t="s">
        <v>201</v>
      </c>
      <c r="J13" s="181" t="s">
        <v>218</v>
      </c>
      <c r="K13" s="181" t="s">
        <v>216</v>
      </c>
      <c r="L13" s="181" t="s">
        <v>215</v>
      </c>
      <c r="M13" s="181" t="s">
        <v>217</v>
      </c>
    </row>
    <row r="14" spans="1:16" x14ac:dyDescent="0.25">
      <c r="A14" s="191" t="s">
        <v>120</v>
      </c>
      <c r="B14" s="187">
        <v>0</v>
      </c>
      <c r="C14" s="187">
        <v>0</v>
      </c>
      <c r="D14" s="187">
        <v>0</v>
      </c>
      <c r="E14" s="187">
        <v>0</v>
      </c>
      <c r="G14" s="53"/>
      <c r="H14" s="191" t="s">
        <v>120</v>
      </c>
      <c r="I14" s="188">
        <v>0</v>
      </c>
      <c r="J14" s="187">
        <v>0</v>
      </c>
      <c r="K14" s="187">
        <v>0</v>
      </c>
      <c r="L14" s="187">
        <v>0</v>
      </c>
      <c r="M14" s="187">
        <v>0</v>
      </c>
    </row>
    <row r="15" spans="1:16" x14ac:dyDescent="0.25">
      <c r="A15" s="191" t="s">
        <v>174</v>
      </c>
      <c r="B15" s="187"/>
      <c r="C15" s="187"/>
      <c r="D15" s="187"/>
      <c r="E15" s="187">
        <v>0</v>
      </c>
      <c r="G15" s="53"/>
      <c r="H15" s="191" t="s">
        <v>174</v>
      </c>
      <c r="I15" s="188">
        <v>0</v>
      </c>
      <c r="J15" s="187">
        <v>0</v>
      </c>
      <c r="K15" s="187">
        <v>0</v>
      </c>
      <c r="L15" s="187">
        <v>0</v>
      </c>
      <c r="M15" s="187">
        <v>0</v>
      </c>
    </row>
    <row r="16" spans="1:16" x14ac:dyDescent="0.25">
      <c r="A16" s="181" t="s">
        <v>129</v>
      </c>
      <c r="B16" s="183">
        <v>0</v>
      </c>
      <c r="C16" s="183">
        <v>0</v>
      </c>
      <c r="D16" s="183">
        <v>0</v>
      </c>
      <c r="E16" s="183">
        <v>0</v>
      </c>
      <c r="G16" s="53"/>
      <c r="H16" s="181" t="s">
        <v>129</v>
      </c>
      <c r="I16" s="189">
        <v>0</v>
      </c>
      <c r="J16" s="183">
        <v>0</v>
      </c>
      <c r="K16" s="183">
        <v>0</v>
      </c>
      <c r="L16" s="183">
        <v>0</v>
      </c>
      <c r="M16" s="183">
        <v>0</v>
      </c>
    </row>
  </sheetData>
  <pageMargins left="0.51181102362204722" right="0.39370078740157483" top="0" bottom="0" header="0.19685039370078741" footer="0.19685039370078741"/>
  <pageSetup orientation="landscape" r:id="rId3"/>
  <headerFooter>
    <oddFooter>&amp;L2017 PPG APPLICATION&amp;R&amp;A</oddFooter>
  </headerFooter>
  <rowBreaks count="1" manualBreakCount="1">
    <brk id="17" max="16383" man="1"/>
  </rowBreaks>
  <colBreaks count="1" manualBreakCount="1">
    <brk id="7" max="1048575" man="1"/>
  </colBreaks>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L19"/>
  <sheetViews>
    <sheetView showGridLines="0" zoomScale="80" zoomScaleNormal="80" workbookViewId="0">
      <selection activeCell="J16" sqref="J16"/>
    </sheetView>
  </sheetViews>
  <sheetFormatPr defaultRowHeight="15" x14ac:dyDescent="0.25"/>
  <cols>
    <col min="1" max="1" width="23.7109375" customWidth="1"/>
    <col min="2" max="2" width="27.28515625" customWidth="1"/>
    <col min="3" max="3" width="18.85546875" customWidth="1"/>
    <col min="4" max="6" width="14.7109375" customWidth="1"/>
    <col min="7" max="8" width="13" customWidth="1"/>
    <col min="9" max="9" width="14.7109375" customWidth="1"/>
    <col min="10" max="10" width="15.28515625" customWidth="1"/>
  </cols>
  <sheetData>
    <row r="1" spans="1:12" s="7" customFormat="1" ht="21" x14ac:dyDescent="0.35">
      <c r="A1" s="3"/>
      <c r="B1" s="16"/>
      <c r="C1" s="19" t="s">
        <v>126</v>
      </c>
      <c r="D1" s="17"/>
      <c r="F1" s="11"/>
      <c r="G1" s="11"/>
      <c r="H1" s="11"/>
      <c r="J1" s="11"/>
      <c r="K1" s="11"/>
      <c r="L1" s="12"/>
    </row>
    <row r="2" spans="1:12" s="7" customFormat="1" ht="12.75" x14ac:dyDescent="0.2">
      <c r="A2" s="3"/>
      <c r="B2" s="16"/>
      <c r="D2" s="17"/>
      <c r="F2" s="11"/>
      <c r="G2" s="11"/>
      <c r="H2" s="11"/>
      <c r="I2" s="20"/>
      <c r="J2" s="11"/>
      <c r="K2" s="11"/>
      <c r="L2" s="12"/>
    </row>
    <row r="3" spans="1:12" s="7" customFormat="1" ht="15.75" x14ac:dyDescent="0.25">
      <c r="A3" s="3"/>
      <c r="B3" s="169" t="s">
        <v>9</v>
      </c>
      <c r="C3" s="163">
        <f>'a. Instructions'!E3</f>
        <v>0</v>
      </c>
      <c r="E3" s="11"/>
      <c r="G3" s="11"/>
      <c r="H3" s="11"/>
      <c r="J3" s="11"/>
      <c r="K3" s="11"/>
      <c r="L3" s="12"/>
    </row>
    <row r="4" spans="1:12" s="7" customFormat="1" ht="15.75" x14ac:dyDescent="0.25">
      <c r="A4" s="3"/>
      <c r="B4" s="169" t="s">
        <v>51</v>
      </c>
      <c r="C4" s="163">
        <f>'a. Instructions'!E4</f>
        <v>0</v>
      </c>
      <c r="G4" s="11"/>
      <c r="H4" s="11"/>
      <c r="J4" s="11"/>
      <c r="K4" s="11"/>
      <c r="L4" s="12"/>
    </row>
    <row r="5" spans="1:12" s="7" customFormat="1" ht="15.75" x14ac:dyDescent="0.25">
      <c r="A5" s="3"/>
      <c r="B5" s="169" t="s">
        <v>10</v>
      </c>
      <c r="C5" s="163" t="str">
        <f>'a. Instructions'!E5</f>
        <v>July</v>
      </c>
      <c r="G5" s="11"/>
      <c r="H5" s="11"/>
      <c r="I5" s="11"/>
      <c r="J5" s="11"/>
      <c r="K5" s="11"/>
      <c r="L5" s="12"/>
    </row>
    <row r="6" spans="1:12" s="7" customFormat="1" ht="15.75" x14ac:dyDescent="0.25">
      <c r="A6" s="3"/>
      <c r="B6" s="169" t="s">
        <v>11</v>
      </c>
      <c r="C6" s="163">
        <f>'a. Instructions'!E6</f>
        <v>2023</v>
      </c>
      <c r="G6" s="11"/>
      <c r="H6" s="11"/>
      <c r="I6" s="11"/>
      <c r="J6" s="11"/>
      <c r="K6" s="11"/>
      <c r="L6" s="12"/>
    </row>
    <row r="9" spans="1:12" ht="18.75" x14ac:dyDescent="0.3">
      <c r="A9" s="54" t="s">
        <v>141</v>
      </c>
      <c r="H9" s="159" t="s">
        <v>191</v>
      </c>
    </row>
    <row r="10" spans="1:12" ht="18.75" x14ac:dyDescent="0.3">
      <c r="A10" s="54"/>
      <c r="H10" s="160" t="s">
        <v>192</v>
      </c>
    </row>
    <row r="11" spans="1:12" x14ac:dyDescent="0.25">
      <c r="A11" s="161" t="s">
        <v>224</v>
      </c>
    </row>
    <row r="12" spans="1:12" x14ac:dyDescent="0.25">
      <c r="A12" s="181"/>
      <c r="B12" s="181"/>
      <c r="C12" s="182" t="s">
        <v>203</v>
      </c>
      <c r="D12" s="181"/>
      <c r="E12" s="181"/>
      <c r="F12" s="181"/>
      <c r="G12" s="181"/>
    </row>
    <row r="13" spans="1:12" x14ac:dyDescent="0.25">
      <c r="A13" s="182" t="s">
        <v>134</v>
      </c>
      <c r="B13" s="182" t="s">
        <v>144</v>
      </c>
      <c r="C13" s="186" t="s">
        <v>204</v>
      </c>
      <c r="D13" s="181" t="s">
        <v>218</v>
      </c>
      <c r="E13" s="181" t="s">
        <v>216</v>
      </c>
      <c r="F13" s="181" t="s">
        <v>215</v>
      </c>
      <c r="G13" s="181" t="s">
        <v>217</v>
      </c>
    </row>
    <row r="14" spans="1:12" x14ac:dyDescent="0.25">
      <c r="A14" s="192" t="s">
        <v>137</v>
      </c>
      <c r="B14" s="181" t="s">
        <v>174</v>
      </c>
      <c r="C14" s="189"/>
      <c r="D14" s="183"/>
      <c r="E14" s="183"/>
      <c r="F14" s="183"/>
      <c r="G14" s="183"/>
    </row>
    <row r="15" spans="1:12" x14ac:dyDescent="0.25">
      <c r="A15" s="191" t="s">
        <v>176</v>
      </c>
      <c r="B15" s="191"/>
      <c r="C15" s="188"/>
      <c r="D15" s="187"/>
      <c r="E15" s="187"/>
      <c r="F15" s="187"/>
      <c r="G15" s="187"/>
    </row>
    <row r="16" spans="1:12" x14ac:dyDescent="0.25">
      <c r="A16" s="192" t="s">
        <v>174</v>
      </c>
      <c r="B16" s="181" t="s">
        <v>120</v>
      </c>
      <c r="C16" s="189">
        <v>0</v>
      </c>
      <c r="D16" s="183">
        <v>0</v>
      </c>
      <c r="E16" s="183">
        <v>0</v>
      </c>
      <c r="F16" s="183">
        <v>0</v>
      </c>
      <c r="G16" s="183">
        <v>0</v>
      </c>
    </row>
    <row r="17" spans="1:7" x14ac:dyDescent="0.25">
      <c r="A17" s="192"/>
      <c r="B17" s="181" t="s">
        <v>174</v>
      </c>
      <c r="C17" s="189">
        <v>0</v>
      </c>
      <c r="D17" s="183">
        <v>0</v>
      </c>
      <c r="E17" s="183">
        <v>0</v>
      </c>
      <c r="F17" s="183">
        <v>0</v>
      </c>
      <c r="G17" s="183">
        <v>0</v>
      </c>
    </row>
    <row r="18" spans="1:7" x14ac:dyDescent="0.25">
      <c r="A18" s="191" t="s">
        <v>175</v>
      </c>
      <c r="B18" s="191"/>
      <c r="C18" s="188">
        <v>0</v>
      </c>
      <c r="D18" s="187">
        <v>0</v>
      </c>
      <c r="E18" s="187">
        <v>0</v>
      </c>
      <c r="F18" s="187">
        <v>0</v>
      </c>
      <c r="G18" s="187">
        <v>0</v>
      </c>
    </row>
    <row r="19" spans="1:7" x14ac:dyDescent="0.25">
      <c r="A19" s="181" t="s">
        <v>129</v>
      </c>
      <c r="B19" s="181"/>
      <c r="C19" s="189">
        <v>0</v>
      </c>
      <c r="D19" s="183">
        <v>0</v>
      </c>
      <c r="E19" s="183">
        <v>0</v>
      </c>
      <c r="F19" s="183">
        <v>0</v>
      </c>
      <c r="G19" s="183">
        <v>0</v>
      </c>
    </row>
  </sheetData>
  <pageMargins left="0.49212598425196852" right="0.39370078740157483" top="0.39370078740157483" bottom="0.39370078740157483" header="0.19685039370078741" footer="0.19685039370078741"/>
  <pageSetup scale="84" orientation="landscape" r:id="rId2"/>
  <headerFooter>
    <oddFooter>&amp;L2017 PPG APPLICATION&amp;R&amp;A</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a. Instructions</vt:lpstr>
      <vt:lpstr>b. PI Table</vt:lpstr>
      <vt:lpstr>c. Activity Table</vt:lpstr>
      <vt:lpstr>d. Budget Details</vt:lpstr>
      <vt:lpstr>e. Overall Core</vt:lpstr>
      <vt:lpstr>f. Budget by Activity</vt:lpstr>
      <vt:lpstr>g. Budget by PI</vt:lpstr>
      <vt:lpstr>h. Budget by Institution</vt:lpstr>
      <vt:lpstr>i. Funding Schedule</vt:lpstr>
      <vt:lpstr>'c. Activity Table'!Print_Area</vt:lpstr>
      <vt:lpstr>'d. Budget Details'!Print_Area</vt:lpstr>
      <vt:lpstr>'d. Budget Details'!Print_Titles</vt:lpstr>
      <vt:lpstr>'h. Budget by Institution'!Print_Titles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Lau</dc:creator>
  <cp:lastModifiedBy>Russell Watkins</cp:lastModifiedBy>
  <cp:lastPrinted>2022-09-07T18:35:44Z</cp:lastPrinted>
  <dcterms:created xsi:type="dcterms:W3CDTF">2016-08-19T18:28:11Z</dcterms:created>
  <dcterms:modified xsi:type="dcterms:W3CDTF">2022-09-07T19:26:10Z</dcterms:modified>
</cp:coreProperties>
</file>