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F:\TFRI Projects\RFA\2023 RFA\PPG\Full Application\"/>
    </mc:Choice>
  </mc:AlternateContent>
  <xr:revisionPtr revIDLastSave="0" documentId="13_ncr:1_{C58B20C7-D415-4096-B82B-8D1F336B32DE}" xr6:coauthVersionLast="47" xr6:coauthVersionMax="47" xr10:uidLastSave="{00000000-0000-0000-0000-000000000000}"/>
  <bookViews>
    <workbookView xWindow="13620" yWindow="1455" windowWidth="12045" windowHeight="15180" tabRatio="778"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Table'!$A$1:$D$23</definedName>
    <definedName name="_xlnm.Print_Area" localSheetId="3">'d. Budget Details'!$A:$M</definedName>
    <definedName name="_xlnm.Print_Titles" localSheetId="3">'d. Budget Details'!$1:$26</definedName>
    <definedName name="_xlnm.Print_Titles" localSheetId="7">'h. Budget by Institution'!$1:$8</definedName>
  </definedNames>
  <calcPr calcId="191029"/>
  <pivotCaches>
    <pivotCache cacheId="0" r:id="rId10"/>
    <pivotCache cacheId="1" r:id="rId11"/>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9" i="3" l="1"/>
  <c r="Q99" i="3"/>
  <c r="P99" i="3"/>
  <c r="O99" i="3"/>
  <c r="S99" i="3" s="1"/>
  <c r="R98" i="3"/>
  <c r="Q98" i="3"/>
  <c r="P98" i="3"/>
  <c r="O98" i="3"/>
  <c r="S98" i="3" s="1"/>
  <c r="R97" i="3"/>
  <c r="Q97" i="3"/>
  <c r="P97" i="3"/>
  <c r="O97" i="3"/>
  <c r="R96" i="3"/>
  <c r="Q96" i="3"/>
  <c r="P96" i="3"/>
  <c r="O96" i="3"/>
  <c r="S96" i="3" s="1"/>
  <c r="R95" i="3"/>
  <c r="Q95" i="3"/>
  <c r="P95" i="3"/>
  <c r="O95" i="3"/>
  <c r="S95" i="3" s="1"/>
  <c r="R94" i="3"/>
  <c r="Q94" i="3"/>
  <c r="P94" i="3"/>
  <c r="O94" i="3"/>
  <c r="S94" i="3" s="1"/>
  <c r="R93" i="3"/>
  <c r="Q93" i="3"/>
  <c r="P93" i="3"/>
  <c r="O93" i="3"/>
  <c r="R89" i="3"/>
  <c r="Q89" i="3"/>
  <c r="P89" i="3"/>
  <c r="O89" i="3"/>
  <c r="R88" i="3"/>
  <c r="Q88" i="3"/>
  <c r="P88" i="3"/>
  <c r="O88" i="3"/>
  <c r="R87" i="3"/>
  <c r="Q87" i="3"/>
  <c r="P87" i="3"/>
  <c r="O87" i="3"/>
  <c r="R86" i="3"/>
  <c r="Q86" i="3"/>
  <c r="P86" i="3"/>
  <c r="O86" i="3"/>
  <c r="R85" i="3"/>
  <c r="Q85" i="3"/>
  <c r="P85" i="3"/>
  <c r="O85" i="3"/>
  <c r="R84" i="3"/>
  <c r="Q84" i="3"/>
  <c r="P84" i="3"/>
  <c r="O84" i="3"/>
  <c r="R83" i="3"/>
  <c r="Q83" i="3"/>
  <c r="P83" i="3"/>
  <c r="O83" i="3"/>
  <c r="R79" i="3"/>
  <c r="Q79" i="3"/>
  <c r="P79" i="3"/>
  <c r="O79" i="3"/>
  <c r="S79" i="3" s="1"/>
  <c r="R78" i="3"/>
  <c r="Q78" i="3"/>
  <c r="P78" i="3"/>
  <c r="O78" i="3"/>
  <c r="S78" i="3" s="1"/>
  <c r="R77" i="3"/>
  <c r="Q77" i="3"/>
  <c r="P77" i="3"/>
  <c r="O77" i="3"/>
  <c r="S77" i="3" s="1"/>
  <c r="R76" i="3"/>
  <c r="Q76" i="3"/>
  <c r="P76" i="3"/>
  <c r="O76" i="3"/>
  <c r="S76" i="3" s="1"/>
  <c r="R75" i="3"/>
  <c r="Q75" i="3"/>
  <c r="P75" i="3"/>
  <c r="O75" i="3"/>
  <c r="S75" i="3" s="1"/>
  <c r="R74" i="3"/>
  <c r="Q74" i="3"/>
  <c r="P74" i="3"/>
  <c r="O74" i="3"/>
  <c r="S74" i="3" s="1"/>
  <c r="R73" i="3"/>
  <c r="Q73" i="3"/>
  <c r="P73" i="3"/>
  <c r="O73" i="3"/>
  <c r="S73" i="3" s="1"/>
  <c r="R69" i="3"/>
  <c r="Q69" i="3"/>
  <c r="P69" i="3"/>
  <c r="O69" i="3"/>
  <c r="R68" i="3"/>
  <c r="Q68" i="3"/>
  <c r="P68" i="3"/>
  <c r="O68" i="3"/>
  <c r="R67" i="3"/>
  <c r="Q67" i="3"/>
  <c r="P67" i="3"/>
  <c r="O67" i="3"/>
  <c r="R66" i="3"/>
  <c r="Q66" i="3"/>
  <c r="P66" i="3"/>
  <c r="O66" i="3"/>
  <c r="R65" i="3"/>
  <c r="Q65" i="3"/>
  <c r="P65" i="3"/>
  <c r="O65" i="3"/>
  <c r="R64" i="3"/>
  <c r="Q64" i="3"/>
  <c r="P64" i="3"/>
  <c r="O64" i="3"/>
  <c r="R63" i="3"/>
  <c r="Q63" i="3"/>
  <c r="P63" i="3"/>
  <c r="O63" i="3"/>
  <c r="R59" i="3"/>
  <c r="Q59" i="3"/>
  <c r="P59" i="3"/>
  <c r="O59" i="3"/>
  <c r="S59" i="3" s="1"/>
  <c r="R58" i="3"/>
  <c r="Q58" i="3"/>
  <c r="P58" i="3"/>
  <c r="O58" i="3"/>
  <c r="S58" i="3" s="1"/>
  <c r="R57" i="3"/>
  <c r="Q57" i="3"/>
  <c r="P57" i="3"/>
  <c r="O57" i="3"/>
  <c r="S57" i="3" s="1"/>
  <c r="R56" i="3"/>
  <c r="Q56" i="3"/>
  <c r="P56" i="3"/>
  <c r="O56" i="3"/>
  <c r="S56" i="3" s="1"/>
  <c r="R55" i="3"/>
  <c r="Q55" i="3"/>
  <c r="P55" i="3"/>
  <c r="O55" i="3"/>
  <c r="S55" i="3" s="1"/>
  <c r="R54" i="3"/>
  <c r="Q54" i="3"/>
  <c r="P54" i="3"/>
  <c r="O54" i="3"/>
  <c r="R53" i="3"/>
  <c r="Q53" i="3"/>
  <c r="P53" i="3"/>
  <c r="O53" i="3"/>
  <c r="S53" i="3" s="1"/>
  <c r="R49" i="3"/>
  <c r="Q49" i="3"/>
  <c r="P49" i="3"/>
  <c r="O49" i="3"/>
  <c r="R48" i="3"/>
  <c r="Q48" i="3"/>
  <c r="P48" i="3"/>
  <c r="O48" i="3"/>
  <c r="R47" i="3"/>
  <c r="Q47" i="3"/>
  <c r="P47" i="3"/>
  <c r="O47" i="3"/>
  <c r="R46" i="3"/>
  <c r="Q46" i="3"/>
  <c r="P46" i="3"/>
  <c r="O46" i="3"/>
  <c r="S46" i="3" s="1"/>
  <c r="R45" i="3"/>
  <c r="Q45" i="3"/>
  <c r="P45" i="3"/>
  <c r="O45" i="3"/>
  <c r="S45" i="3" s="1"/>
  <c r="R44" i="3"/>
  <c r="Q44" i="3"/>
  <c r="P44" i="3"/>
  <c r="O44" i="3"/>
  <c r="S44" i="3" s="1"/>
  <c r="R43" i="3"/>
  <c r="Q43" i="3"/>
  <c r="P43" i="3"/>
  <c r="O43" i="3"/>
  <c r="S43" i="3" s="1"/>
  <c r="R39" i="3"/>
  <c r="Q39" i="3"/>
  <c r="P39" i="3"/>
  <c r="O39" i="3"/>
  <c r="S39" i="3" s="1"/>
  <c r="R38" i="3"/>
  <c r="Q38" i="3"/>
  <c r="P38" i="3"/>
  <c r="O38" i="3"/>
  <c r="S38" i="3" s="1"/>
  <c r="R37" i="3"/>
  <c r="Q37" i="3"/>
  <c r="P37" i="3"/>
  <c r="O37" i="3"/>
  <c r="S37" i="3" s="1"/>
  <c r="R36" i="3"/>
  <c r="Q36" i="3"/>
  <c r="P36" i="3"/>
  <c r="O36" i="3"/>
  <c r="S36" i="3" s="1"/>
  <c r="R35" i="3"/>
  <c r="Q35" i="3"/>
  <c r="P35" i="3"/>
  <c r="O35" i="3"/>
  <c r="S35" i="3" s="1"/>
  <c r="R34" i="3"/>
  <c r="Q34" i="3"/>
  <c r="P34" i="3"/>
  <c r="O34" i="3"/>
  <c r="S34" i="3" s="1"/>
  <c r="R33" i="3"/>
  <c r="Q33" i="3"/>
  <c r="P33" i="3"/>
  <c r="O33" i="3"/>
  <c r="A33" i="3"/>
  <c r="B3" i="4"/>
  <c r="B6" i="4"/>
  <c r="B5" i="4"/>
  <c r="B4" i="4"/>
  <c r="D6" i="1"/>
  <c r="E23" i="1"/>
  <c r="E22" i="1"/>
  <c r="E21" i="1"/>
  <c r="E20" i="1"/>
  <c r="E19" i="1"/>
  <c r="E18" i="1"/>
  <c r="E17" i="1"/>
  <c r="E16" i="1"/>
  <c r="E15" i="1"/>
  <c r="E14" i="1"/>
  <c r="C3" i="6"/>
  <c r="H100" i="3"/>
  <c r="H90" i="3"/>
  <c r="H80" i="3"/>
  <c r="I80" i="3"/>
  <c r="H70" i="3"/>
  <c r="H60" i="3"/>
  <c r="H50" i="3"/>
  <c r="H40" i="3"/>
  <c r="K100" i="3"/>
  <c r="K90" i="3"/>
  <c r="K80" i="3"/>
  <c r="K70" i="3"/>
  <c r="K60" i="3"/>
  <c r="K50" i="3"/>
  <c r="K40" i="3"/>
  <c r="A94" i="3"/>
  <c r="A95" i="3"/>
  <c r="A96" i="3"/>
  <c r="A97" i="3"/>
  <c r="A98" i="3"/>
  <c r="A99" i="3"/>
  <c r="A93" i="3"/>
  <c r="A84" i="3"/>
  <c r="A85" i="3"/>
  <c r="A86" i="3"/>
  <c r="A87" i="3"/>
  <c r="A88" i="3"/>
  <c r="A89" i="3"/>
  <c r="A83" i="3"/>
  <c r="A74" i="3"/>
  <c r="A75" i="3"/>
  <c r="A76" i="3"/>
  <c r="A77" i="3"/>
  <c r="A78" i="3"/>
  <c r="A79" i="3"/>
  <c r="A73" i="3"/>
  <c r="A64" i="3"/>
  <c r="A65" i="3"/>
  <c r="A66" i="3"/>
  <c r="A67" i="3"/>
  <c r="A68" i="3"/>
  <c r="A69" i="3"/>
  <c r="A70" i="3"/>
  <c r="A63" i="3"/>
  <c r="A34" i="3"/>
  <c r="B34" i="3"/>
  <c r="A35" i="3"/>
  <c r="B35" i="3"/>
  <c r="A36" i="3"/>
  <c r="B36" i="3"/>
  <c r="A37" i="3"/>
  <c r="B37" i="3"/>
  <c r="A38" i="3"/>
  <c r="B38" i="3"/>
  <c r="A39" i="3"/>
  <c r="B39" i="3"/>
  <c r="B33" i="3"/>
  <c r="L33" i="3"/>
  <c r="L34" i="3"/>
  <c r="L35" i="3"/>
  <c r="B93" i="3"/>
  <c r="B94" i="3"/>
  <c r="B95" i="3"/>
  <c r="B96" i="3"/>
  <c r="B97" i="3"/>
  <c r="B98" i="3"/>
  <c r="B99" i="3"/>
  <c r="B100" i="3"/>
  <c r="A100" i="3"/>
  <c r="B83" i="3"/>
  <c r="B84" i="3"/>
  <c r="B85" i="3"/>
  <c r="B86" i="3"/>
  <c r="B87" i="3"/>
  <c r="B88" i="3"/>
  <c r="B89" i="3"/>
  <c r="B90" i="3"/>
  <c r="A90" i="3"/>
  <c r="B73" i="3"/>
  <c r="B74" i="3"/>
  <c r="B75" i="3"/>
  <c r="B76" i="3"/>
  <c r="B77" i="3"/>
  <c r="B78" i="3"/>
  <c r="B79" i="3"/>
  <c r="B80" i="3"/>
  <c r="A80" i="3"/>
  <c r="B64" i="3"/>
  <c r="B65" i="3"/>
  <c r="B66" i="3"/>
  <c r="B67" i="3"/>
  <c r="B68" i="3"/>
  <c r="B69" i="3"/>
  <c r="B63" i="3"/>
  <c r="B70" i="3"/>
  <c r="B54" i="3"/>
  <c r="B55" i="3"/>
  <c r="B56" i="3"/>
  <c r="B57" i="3"/>
  <c r="B58" i="3"/>
  <c r="B59" i="3"/>
  <c r="B53" i="3"/>
  <c r="B44" i="3"/>
  <c r="B45" i="3"/>
  <c r="B46" i="3"/>
  <c r="B47" i="3"/>
  <c r="B48" i="3"/>
  <c r="B49" i="3"/>
  <c r="B43" i="3"/>
  <c r="B60" i="3"/>
  <c r="A60" i="3"/>
  <c r="B50" i="3"/>
  <c r="A50" i="3"/>
  <c r="E12" i="1"/>
  <c r="J100" i="3"/>
  <c r="I100" i="3"/>
  <c r="G100" i="3"/>
  <c r="J90" i="3"/>
  <c r="I90" i="3"/>
  <c r="G90" i="3"/>
  <c r="J80" i="3"/>
  <c r="G80" i="3"/>
  <c r="G102" i="3" s="1"/>
  <c r="J70" i="3"/>
  <c r="I70" i="3"/>
  <c r="G70" i="3"/>
  <c r="J60" i="3"/>
  <c r="I60" i="3"/>
  <c r="G60" i="3"/>
  <c r="J50" i="3"/>
  <c r="I50" i="3"/>
  <c r="G50" i="3"/>
  <c r="J40" i="3"/>
  <c r="I40" i="3"/>
  <c r="I102" i="3"/>
  <c r="G40" i="3"/>
  <c r="L99" i="3"/>
  <c r="L98" i="3"/>
  <c r="L97" i="3"/>
  <c r="L96" i="3"/>
  <c r="L95" i="3"/>
  <c r="L94" i="3"/>
  <c r="L93" i="3"/>
  <c r="L89" i="3"/>
  <c r="L88" i="3"/>
  <c r="L87" i="3"/>
  <c r="L86" i="3"/>
  <c r="L85" i="3"/>
  <c r="L84" i="3"/>
  <c r="L83" i="3"/>
  <c r="L79" i="3"/>
  <c r="L78" i="3"/>
  <c r="L77" i="3"/>
  <c r="L76" i="3"/>
  <c r="L75" i="3"/>
  <c r="L74" i="3"/>
  <c r="L73" i="3"/>
  <c r="L69" i="3"/>
  <c r="L68" i="3"/>
  <c r="L67" i="3"/>
  <c r="L66" i="3"/>
  <c r="L65" i="3"/>
  <c r="L64" i="3"/>
  <c r="L63" i="3"/>
  <c r="E11" i="1"/>
  <c r="E24" i="1"/>
  <c r="E25" i="1"/>
  <c r="E26" i="1"/>
  <c r="E27" i="1"/>
  <c r="E28" i="1"/>
  <c r="E29" i="1"/>
  <c r="E30" i="1"/>
  <c r="E31" i="1"/>
  <c r="E32" i="1"/>
  <c r="E33" i="1"/>
  <c r="E34" i="1"/>
  <c r="E35" i="1"/>
  <c r="E36" i="1"/>
  <c r="E37" i="1"/>
  <c r="A59" i="3"/>
  <c r="A58" i="3"/>
  <c r="A57" i="3"/>
  <c r="A56" i="3"/>
  <c r="A55" i="3"/>
  <c r="A54" i="3"/>
  <c r="A53" i="3"/>
  <c r="L59" i="3"/>
  <c r="L58" i="3"/>
  <c r="L57" i="3"/>
  <c r="L56" i="3"/>
  <c r="L55" i="3"/>
  <c r="L54" i="3"/>
  <c r="L53" i="3"/>
  <c r="A49" i="3"/>
  <c r="B40" i="3"/>
  <c r="A40" i="3"/>
  <c r="C4" i="6"/>
  <c r="C4" i="5"/>
  <c r="J4" i="5"/>
  <c r="C4" i="9"/>
  <c r="M4" i="9"/>
  <c r="C4" i="3"/>
  <c r="B6" i="8"/>
  <c r="B7" i="8"/>
  <c r="B8" i="8"/>
  <c r="B5" i="8"/>
  <c r="C4" i="4"/>
  <c r="K4" i="4"/>
  <c r="A48" i="3"/>
  <c r="A47" i="3"/>
  <c r="A46" i="3"/>
  <c r="A45" i="3"/>
  <c r="A44" i="3"/>
  <c r="A43" i="3"/>
  <c r="L29" i="3"/>
  <c r="L28" i="3"/>
  <c r="C6" i="9"/>
  <c r="M6" i="9" s="1"/>
  <c r="C5" i="9"/>
  <c r="M5" i="9"/>
  <c r="C3" i="9"/>
  <c r="M3" i="9"/>
  <c r="L49" i="3"/>
  <c r="L48" i="3"/>
  <c r="L47" i="3"/>
  <c r="L46" i="3"/>
  <c r="L45" i="3"/>
  <c r="L44" i="3"/>
  <c r="L43" i="3"/>
  <c r="L39" i="3"/>
  <c r="L38" i="3"/>
  <c r="L37" i="3"/>
  <c r="L36" i="3"/>
  <c r="L27" i="3"/>
  <c r="D4" i="2"/>
  <c r="D5" i="2"/>
  <c r="D4" i="1"/>
  <c r="B27" i="8"/>
  <c r="B23" i="8"/>
  <c r="B28" i="8"/>
  <c r="B29" i="8"/>
  <c r="E18" i="8"/>
  <c r="D18" i="8"/>
  <c r="C18" i="8"/>
  <c r="B18" i="8"/>
  <c r="C6" i="6"/>
  <c r="C5" i="6"/>
  <c r="C6" i="5"/>
  <c r="J6" i="5"/>
  <c r="C5" i="5"/>
  <c r="J5" i="5" s="1"/>
  <c r="C3" i="5"/>
  <c r="J3" i="5"/>
  <c r="C6" i="4"/>
  <c r="K6" i="4" s="1"/>
  <c r="C5" i="4"/>
  <c r="K5" i="4" s="1"/>
  <c r="C3" i="4"/>
  <c r="K3" i="4"/>
  <c r="C6" i="3"/>
  <c r="C5" i="3"/>
  <c r="C3" i="3"/>
  <c r="D6" i="2"/>
  <c r="D3" i="2"/>
  <c r="D5" i="1"/>
  <c r="D3" i="1"/>
  <c r="K102" i="3" l="1"/>
  <c r="S63" i="3"/>
  <c r="S64" i="3"/>
  <c r="S65" i="3"/>
  <c r="S66" i="3"/>
  <c r="S67" i="3"/>
  <c r="S68" i="3"/>
  <c r="S69" i="3"/>
  <c r="S83" i="3"/>
  <c r="S84" i="3"/>
  <c r="S85" i="3"/>
  <c r="S86" i="3"/>
  <c r="S87" i="3"/>
  <c r="S88" i="3"/>
  <c r="S89" i="3"/>
  <c r="L100" i="3"/>
  <c r="S93" i="3"/>
  <c r="S97" i="3"/>
  <c r="S54" i="3"/>
  <c r="S47" i="3"/>
  <c r="S48" i="3"/>
  <c r="S49" i="3"/>
  <c r="L40" i="3"/>
  <c r="L50" i="3"/>
  <c r="L60" i="3"/>
  <c r="L70" i="3"/>
  <c r="H102" i="3"/>
  <c r="L90" i="3"/>
  <c r="L80" i="3"/>
  <c r="J102" i="3"/>
  <c r="L102" i="3" l="1"/>
  <c r="O50" i="3"/>
  <c r="O60" i="3"/>
  <c r="O40" i="3"/>
  <c r="R50" i="3"/>
  <c r="R70" i="3"/>
  <c r="R100" i="3"/>
  <c r="R80" i="3"/>
  <c r="R90" i="3"/>
  <c r="R40" i="3"/>
  <c r="S100" i="3"/>
  <c r="N100" i="3" s="1"/>
  <c r="R60" i="3"/>
  <c r="O80" i="3"/>
  <c r="O70" i="3"/>
  <c r="O100" i="3"/>
  <c r="O90" i="3"/>
  <c r="R102" i="3" l="1"/>
  <c r="S90" i="3"/>
  <c r="N90" i="3" s="1"/>
  <c r="P40" i="3"/>
  <c r="P60" i="3"/>
  <c r="S70" i="3"/>
  <c r="N70" i="3" s="1"/>
  <c r="Q80" i="3"/>
  <c r="P70" i="3"/>
  <c r="S80" i="3"/>
  <c r="N80" i="3" s="1"/>
  <c r="P50" i="3"/>
  <c r="S60" i="3"/>
  <c r="N60" i="3" s="1"/>
  <c r="P100" i="3"/>
  <c r="Q60" i="3"/>
  <c r="O102" i="3"/>
  <c r="Q90" i="3"/>
  <c r="P90" i="3"/>
  <c r="Q70" i="3"/>
  <c r="Q100" i="3"/>
  <c r="P80" i="3"/>
  <c r="Q40" i="3"/>
  <c r="S33" i="3"/>
  <c r="S40" i="3" s="1"/>
  <c r="S50" i="3"/>
  <c r="N50" i="3" s="1"/>
  <c r="Q50" i="3"/>
  <c r="P102" i="3" l="1"/>
  <c r="Q102" i="3"/>
  <c r="S102" i="3"/>
  <c r="N40" i="3"/>
</calcChain>
</file>

<file path=xl/sharedStrings.xml><?xml version="1.0" encoding="utf-8"?>
<sst xmlns="http://schemas.openxmlformats.org/spreadsheetml/2006/main" count="413" uniqueCount="230">
  <si>
    <t>PLEASE READ THESE INSTRUCTIONS BEFORE COMPLETING THIS BUDGET WORKBOOK</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</si>
  <si>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</si>
  <si>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</si>
  <si>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</si>
  <si>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</si>
  <si>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</si>
  <si>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</si>
  <si>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</si>
  <si>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</si>
  <si>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</si>
  <si>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</si>
  <si>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</si>
  <si>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</si>
  <si>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</si>
  <si>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</si>
  <si>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</si>
  <si>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</si>
  <si>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</si>
  <si>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</si>
  <si>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</si>
  <si>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</si>
  <si>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</si>
  <si>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</si>
  <si>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</si>
  <si>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</si>
  <si>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</si>
  <si>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</si>
  <si>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</si>
  <si>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</si>
  <si>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</si>
  <si>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</si>
  <si>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</si>
  <si>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</si>
  <si>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</si>
  <si>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</si>
  <si>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</si>
  <si>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</si>
  <si>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</si>
  <si>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</si>
  <si>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</si>
  <si>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</si>
  <si>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</si>
  <si>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</si>
  <si>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</si>
  <si>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</si>
  <si>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</si>
  <si>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</si>
  <si>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</si>
  <si>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</si>
  <si>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</si>
  <si>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</si>
  <si>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</si>
  <si>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</si>
  <si>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</si>
  <si>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</si>
  <si>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</si>
  <si>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</si>
  <si>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</si>
  <si>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</si>
  <si>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</si>
  <si>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</si>
  <si>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</si>
  <si>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</si>
  <si>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</si>
  <si>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</si>
  <si>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</si>
  <si>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</si>
  <si>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</si>
  <si>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</si>
  <si>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</si>
  <si>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</si>
  <si>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</si>
  <si>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</si>
  <si>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</si>
  <si>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</si>
  <si>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</si>
  <si>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</si>
  <si>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</si>
  <si>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</si>
  <si>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</si>
  <si>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</si>
  <si>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</si>
  <si>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</si>
  <si>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</si>
  <si>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</si>
  <si>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</si>
  <si>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</si>
  <si>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</si>
  <si>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</si>
  <si>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</si>
  <si>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Please read the instructions before completing this worksheet ***</t>
  </si>
  <si>
    <t>Line Item</t>
  </si>
  <si>
    <t>Units/FTE</t>
  </si>
  <si>
    <t>Year 1</t>
  </si>
  <si>
    <t>Year 2</t>
  </si>
  <si>
    <t>Year 3</t>
  </si>
  <si>
    <t>Total</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</si>
  <si>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</si>
  <si>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</si>
  <si>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</si>
  <si>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</si>
  <si>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</si>
  <si>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</si>
  <si>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</si>
  <si>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</si>
  <si>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</si>
  <si>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</si>
  <si>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</si>
  <si>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</si>
  <si>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</si>
  <si>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</si>
  <si>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</si>
  <si>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</si>
  <si>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</si>
  <si>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</si>
  <si>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</si>
  <si>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</si>
  <si>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5a</t>
  </si>
  <si>
    <t>Publication</t>
  </si>
  <si>
    <t>6c</t>
  </si>
  <si>
    <t>Subtotal</t>
  </si>
  <si>
    <t>BUDGET BY PI</t>
  </si>
  <si>
    <t>BUDGET DETAILS</t>
  </si>
  <si>
    <t>OVERALL CORE</t>
  </si>
  <si>
    <t>Budget by Activity</t>
  </si>
  <si>
    <t>Budget by Institution</t>
  </si>
  <si>
    <t>Funding Schedule</t>
  </si>
  <si>
    <t>PROG COST</t>
  </si>
  <si>
    <t>Research Staff</t>
  </si>
  <si>
    <t>Grand Total</t>
  </si>
  <si>
    <t xml:space="preserve"> Year 1</t>
  </si>
  <si>
    <t xml:space="preserve"> Year 2</t>
  </si>
  <si>
    <t xml:space="preserve"> Year 3</t>
  </si>
  <si>
    <t xml:space="preserve"> Total</t>
  </si>
  <si>
    <t>PI 
(Receiving Funds)</t>
  </si>
  <si>
    <t>Select from List</t>
  </si>
  <si>
    <t>Empty</t>
  </si>
  <si>
    <t>*Select one PI per line Item only</t>
  </si>
  <si>
    <t>Budget Breakdown by Fiscal Year (FY)</t>
  </si>
  <si>
    <t>FY = April 1 - March 31</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</si>
  <si>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</si>
  <si>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</si>
  <si>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</si>
  <si>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</si>
  <si>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</si>
  <si>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</si>
  <si>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</si>
  <si>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</si>
  <si>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</si>
  <si>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</si>
  <si>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</si>
  <si>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</si>
  <si>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</si>
  <si>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</si>
  <si>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</si>
  <si>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</si>
  <si>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</si>
  <si>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Watkins, R</t>
  </si>
  <si>
    <t>Ling, V</t>
  </si>
  <si>
    <t>Name</t>
  </si>
  <si>
    <t>** PLEASE LIST PI's ALPHABETICALLY BY LAST NAME **</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</si>
  <si>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</si>
  <si>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</si>
  <si>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</si>
  <si>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</si>
  <si>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</si>
  <si>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</si>
  <si>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</si>
  <si>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</si>
  <si>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</si>
  <si>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</si>
  <si>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xml:space="preserve">Please unhide rows as needed to display all of your activities. </t>
  </si>
  <si>
    <t>*collapse this section after reading.</t>
  </si>
  <si>
    <t>GRAND TOTAL:</t>
  </si>
  <si>
    <t>(blank)</t>
  </si>
  <si>
    <t>(blank) Total</t>
  </si>
  <si>
    <t>*Select one PI per line Item only Total</t>
  </si>
  <si>
    <t>Select Activity Total</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</si>
  <si>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</si>
  <si>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</si>
  <si>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</si>
  <si>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</si>
  <si>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</si>
  <si>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</si>
  <si>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</si>
  <si>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</si>
  <si>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</si>
  <si>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</si>
  <si>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</si>
  <si>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</si>
  <si>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</si>
  <si>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</si>
  <si>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</si>
  <si>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</si>
  <si>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</si>
  <si>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Program Costs</t>
  </si>
  <si>
    <t>Sequencing Core</t>
  </si>
  <si>
    <t>Anti-Tumor Immune Response</t>
  </si>
  <si>
    <t>There is where you would enter the title of the core</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</si>
  <si>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</si>
  <si>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</si>
  <si>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 xml:space="preserve"> Total </t>
  </si>
  <si>
    <t xml:space="preserve">  </t>
  </si>
  <si>
    <t xml:space="preserve"> </t>
  </si>
  <si>
    <t xml:space="preserve">Budget Total </t>
  </si>
  <si>
    <t>FY2024</t>
  </si>
  <si>
    <t xml:space="preserve">If you have leveraged funds, please enter your funder name(s) below in the institution field, then expand and complete the section(s) as needed. </t>
  </si>
  <si>
    <t xml:space="preserve">Overview </t>
  </si>
  <si>
    <t>Please unhide rows above the "end of PI table" cell if you have more than 10 PIs.</t>
  </si>
  <si>
    <t>** You can change any part of this workbook, but it is not advised that you do so. The worksheets are unlocked to provide more flexibility in entering the data.</t>
  </si>
  <si>
    <t>FY2025</t>
  </si>
  <si>
    <t>FY2026</t>
  </si>
  <si>
    <t>FY2027</t>
  </si>
  <si>
    <t>Woodgett, J</t>
  </si>
  <si>
    <t>July</t>
  </si>
  <si>
    <t>Sum of FY2026</t>
  </si>
  <si>
    <t>Sum of FY2025</t>
  </si>
  <si>
    <t>Sum of FY2027</t>
  </si>
  <si>
    <t>Sum of FY2024</t>
  </si>
  <si>
    <t>This excel budget workbook comprises of 9 worksheets:</t>
  </si>
  <si>
    <t xml:space="preserve">For help completing this workbook - contact Russell Watkins at rwatkins@tfri.ca </t>
  </si>
  <si>
    <t>*Remove Blank and Select Activity cells (Right click &gt; Filter &gt; Hide Selected Items)</t>
  </si>
  <si>
    <t>*Remove Blank and *Select one PI per line Item only cells (Right click &gt; Filter &gt; Hide Selected Items)</t>
  </si>
  <si>
    <t>*Remove Blank and Subtotal cells (Right click &gt; Filter &gt; Hide Selected Items)</t>
  </si>
  <si>
    <t>*Remove Blank, *Select one PI per line Item only, Subtotal, Select Activity cells (Right click &gt; Filter &gt; Hide Selected Items)</t>
  </si>
  <si>
    <t>*Remove Blank and Select Activity cells: (Right click &gt; Filter &gt; Hide Selected Items)</t>
  </si>
  <si>
    <r>
      <t>Purchased Services</t>
    </r>
    <r>
      <rPr>
        <sz val="10"/>
        <rFont val="Calibri"/>
        <family val="2"/>
      </rPr>
      <t>.  Contracted Research Services related to the project provided by other research groups,</t>
    </r>
  </si>
  <si>
    <r>
      <t>Laboratory Expendables/Consumables.</t>
    </r>
    <r>
      <rPr>
        <sz val="10"/>
        <rFont val="Calibri"/>
        <family val="2"/>
      </rPr>
      <t xml:space="preserve"> Actual costs of reagents and supplies required as necessary to complete project.</t>
    </r>
  </si>
  <si>
    <r>
      <rPr>
        <sz val="10"/>
        <rFont val="Calibri"/>
        <family val="2"/>
        <scheme val="minor"/>
      </rPr>
      <t>Expendables may include</t>
    </r>
    <r>
      <rPr>
        <b/>
        <sz val="10"/>
        <rFont val="Calibri"/>
        <family val="2"/>
        <scheme val="minor"/>
      </rPr>
      <t xml:space="preserve"> Clinical Supplies </t>
    </r>
    <r>
      <rPr>
        <sz val="10"/>
        <rFont val="Calibri"/>
        <family val="2"/>
        <scheme val="minor"/>
      </rPr>
      <t>provided a</t>
    </r>
    <r>
      <rPr>
        <sz val="10"/>
        <rFont val="Calibri"/>
        <family val="2"/>
      </rPr>
      <t>pplicable costs outside the standard of care as justified by the proposed clinical study.</t>
    </r>
  </si>
  <si>
    <r>
      <t xml:space="preserve">Other - General and Administrative Expenses. </t>
    </r>
    <r>
      <rPr>
        <sz val="10"/>
        <rFont val="Calibri"/>
        <family val="2"/>
      </rPr>
      <t xml:space="preserve">Direct expenses for office, communications, training and research travel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</si>
</sst>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_(* #,##0_);_(* \(#,##0\);_(* &quot;-&quot;_);_(@_)"/>
    <numFmt numFmtId="165" formatCode="&quot;$&quot;#,##0"/>
    <numFmt numFmtId="166" formatCode="_-* #,##0_-;\-* #,##0_-;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28">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rgb="FF336699"/>
      </right>
      <top/>
      <bottom/>
      <diagonal/>
    </border>
    <border>
      <left style="medium">
        <color rgb="FF336699"/>
      </left>
      <right/>
      <top/>
      <bottom/>
      <diagonal/>
    </border>
    <border>
      <left style="medium">
        <color rgb="FF336699"/>
      </left>
      <right/>
      <top style="medium">
        <color rgb="FF336699"/>
      </top>
      <bottom/>
      <diagonal/>
    </border>
    <border>
      <left/>
      <right/>
      <top style="medium">
        <color rgb="FF336699"/>
      </top>
      <bottom/>
      <diagonal/>
    </border>
    <border>
      <left/>
      <right/>
      <top/>
      <bottom style="medium">
        <color rgb="FF336699"/>
      </bottom>
      <diagonal/>
    </border>
    <border>
      <left style="medium">
        <color rgb="FF336699"/>
      </left>
      <right/>
      <top style="medium">
        <color rgb="FF336699"/>
      </top>
      <bottom style="medium">
        <color rgb="FF336699"/>
      </bottom>
      <diagonal/>
    </border>
    <border>
      <left/>
      <right/>
      <top style="medium">
        <color rgb="FF336699"/>
      </top>
      <bottom style="medium">
        <color rgb="FF336699"/>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22">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Protection="1">
      <protection locked="0"/>
    </xf>
    <xf numFmtId="0" fontId="5" fillId="0" borderId="0" xfId="3" applyFont="1"/>
    <xf numFmtId="0" fontId="14" fillId="0" borderId="0" xfId="3" applyFont="1"/>
    <xf numFmtId="0" fontId="12" fillId="0" borderId="0" xfId="3" applyFont="1" applyAlignment="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3" fillId="2" borderId="0" xfId="0" applyFont="1" applyFill="1" applyAlignment="1" applyProtection="1">
      <alignment horizontal="left"/>
      <protection locked="0"/>
    </xf>
    <xf numFmtId="0" fontId="15" fillId="0" borderId="0" xfId="0" applyFont="1"/>
    <xf numFmtId="0" fontId="17" fillId="0" borderId="0" xfId="0" applyFont="1" applyAlignment="1">
      <alignment horizontal="left"/>
    </xf>
    <xf numFmtId="0" fontId="13" fillId="0" borderId="0" xfId="0" applyFont="1" applyAlignment="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2" fillId="0" borderId="0" xfId="0" applyFont="1" applyAlignment="1">
      <alignment horizontal="center" wrapText="1"/>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166" fontId="13" fillId="0" borderId="0" xfId="1" applyNumberFormat="1" applyFont="1" applyFill="1" applyAlignment="1" applyProtection="1">
      <alignment horizontal="left"/>
      <protection locked="0"/>
    </xf>
    <xf numFmtId="0" fontId="12" fillId="0" borderId="0" xfId="0" applyFont="1" applyAlignment="1">
      <alignment wrapText="1"/>
    </xf>
    <xf numFmtId="3" fontId="2" fillId="0" borderId="0" xfId="0" applyNumberFormat="1" applyFont="1"/>
    <xf numFmtId="0" fontId="28" fillId="0" borderId="0" xfId="0" applyFont="1" applyAlignment="1" applyProtection="1">
      <alignment horizontal="left"/>
      <protection locked="0"/>
    </xf>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xf numFmtId="0" fontId="26" fillId="0" borderId="0" xfId="0" applyFont="1"/>
    <xf numFmtId="0" fontId="13" fillId="0" borderId="0" xfId="0" applyFont="1" applyAlignment="1">
      <alignment horizontal="right"/>
    </xf>
    <xf numFmtId="0" fontId="16" fillId="0" borderId="0" xfId="0" applyFont="1" applyAlignment="1">
      <alignment horizontal="left"/>
    </xf>
    <xf numFmtId="164" fontId="20" fillId="0" borderId="0" xfId="0" applyNumberFormat="1" applyFont="1" applyAlignment="1">
      <alignment horizontal="center"/>
    </xf>
    <xf numFmtId="164" fontId="12" fillId="0" borderId="0" xfId="0" applyNumberFormat="1" applyFont="1"/>
    <xf numFmtId="164" fontId="13" fillId="0" borderId="0" xfId="0" applyNumberFormat="1" applyFont="1"/>
    <xf numFmtId="0" fontId="13" fillId="4" borderId="0" xfId="0" applyFont="1" applyFill="1" applyAlignment="1">
      <alignment horizontal="left"/>
    </xf>
    <xf numFmtId="0" fontId="13" fillId="0" borderId="0" xfId="0" applyFont="1" applyAlignment="1">
      <alignment horizontal="center" wrapText="1"/>
    </xf>
    <xf numFmtId="0" fontId="21" fillId="3" borderId="0" xfId="0" applyFont="1" applyFill="1"/>
    <xf numFmtId="0" fontId="21" fillId="3" borderId="0" xfId="0" applyFont="1" applyFill="1" applyAlignment="1">
      <alignment horizontal="center"/>
    </xf>
    <xf numFmtId="0" fontId="17" fillId="0" borderId="0" xfId="0" applyFont="1"/>
    <xf numFmtId="0" fontId="12" fillId="0" borderId="0" xfId="0" applyFont="1" applyAlignment="1">
      <alignment horizontal="right"/>
    </xf>
    <xf numFmtId="0" fontId="19" fillId="0" borderId="0" xfId="0" applyFont="1" applyAlignment="1">
      <alignment horizontal="center"/>
    </xf>
    <xf numFmtId="164" fontId="20" fillId="0" borderId="0" xfId="0" applyNumberFormat="1" applyFont="1" applyAlignment="1">
      <alignment horizontal="left" wrapText="1"/>
    </xf>
    <xf numFmtId="164" fontId="13" fillId="0" borderId="0" xfId="0" applyNumberFormat="1" applyFont="1" applyAlignment="1">
      <alignment horizontal="right"/>
    </xf>
    <xf numFmtId="0" fontId="13" fillId="4" borderId="0" xfId="0" applyFont="1" applyFill="1" applyAlignment="1">
      <alignment horizontal="left" wrapText="1"/>
    </xf>
    <xf numFmtId="0" fontId="12" fillId="0" borderId="0" xfId="0" applyFont="1" applyAlignment="1">
      <alignment horizontal="center" wrapText="1"/>
    </xf>
    <xf numFmtId="0" fontId="13" fillId="0" borderId="0" xfId="0" applyFont="1" applyAlignment="1">
      <alignment horizontal="center"/>
    </xf>
    <xf numFmtId="0" fontId="21" fillId="3" borderId="0" xfId="0" applyFont="1" applyFill="1" applyAlignment="1">
      <alignment wrapText="1"/>
    </xf>
    <xf numFmtId="0" fontId="12" fillId="0" borderId="11" xfId="0" applyFont="1" applyBorder="1"/>
    <xf numFmtId="0" fontId="12" fillId="0" borderId="11" xfId="0" applyFont="1" applyBorder="1" applyAlignment="1">
      <alignment wrapText="1"/>
    </xf>
    <xf numFmtId="0" fontId="29" fillId="0" borderId="0" xfId="0" applyFont="1"/>
    <xf numFmtId="166" fontId="29" fillId="0" borderId="0" xfId="1" applyNumberFormat="1" applyFont="1"/>
    <xf numFmtId="0" fontId="30" fillId="0" borderId="0" xfId="0" applyFont="1" applyAlignment="1">
      <alignment horizontal="center"/>
    </xf>
    <xf numFmtId="0" fontId="0" fillId="0" borderId="0" xfId="0" applyAlignment="1">
      <alignment wrapText="1"/>
    </xf>
    <xf numFmtId="0" fontId="31" fillId="0" borderId="0" xfId="0" applyFont="1" applyAlignment="1" applyProtection="1">
      <alignment horizontal="left"/>
      <protection locked="0"/>
    </xf>
    <xf numFmtId="0" fontId="32" fillId="0" borderId="0" xfId="0" applyFont="1" applyAlignment="1">
      <alignment horizontal="center" wrapText="1"/>
    </xf>
    <xf numFmtId="166" fontId="32" fillId="0" borderId="0" xfId="1" applyNumberFormat="1" applyFont="1" applyAlignment="1">
      <alignment horizontal="center" wrapText="1"/>
    </xf>
    <xf numFmtId="0" fontId="33" fillId="0" borderId="0" xfId="0" applyFont="1"/>
    <xf numFmtId="0" fontId="33" fillId="0" borderId="0" xfId="0" applyFont="1" applyAlignment="1">
      <alignment horizontal="center" wrapText="1"/>
    </xf>
    <xf numFmtId="0" fontId="21" fillId="4" borderId="0" xfId="0" applyFont="1" applyFill="1" applyAlignment="1">
      <alignment horizontal="left"/>
    </xf>
    <xf numFmtId="0" fontId="34" fillId="4" borderId="0" xfId="0" applyFont="1" applyFill="1" applyAlignment="1">
      <alignment wrapText="1"/>
    </xf>
    <xf numFmtId="0" fontId="34" fillId="4" borderId="0" xfId="0" applyFont="1" applyFill="1"/>
    <xf numFmtId="166" fontId="34" fillId="4" borderId="0" xfId="1" applyNumberFormat="1" applyFont="1" applyFill="1"/>
    <xf numFmtId="0" fontId="34" fillId="0" borderId="0" xfId="0" applyFont="1"/>
    <xf numFmtId="0" fontId="35" fillId="0" borderId="0" xfId="0" applyFont="1" applyAlignment="1">
      <alignment horizontal="left"/>
    </xf>
    <xf numFmtId="0" fontId="35" fillId="0" borderId="0" xfId="0" applyFont="1" applyAlignment="1">
      <alignment wrapText="1"/>
    </xf>
    <xf numFmtId="0" fontId="36" fillId="0" borderId="0" xfId="0" applyFont="1"/>
    <xf numFmtId="0" fontId="35" fillId="0" borderId="0" xfId="0" applyFont="1"/>
    <xf numFmtId="166" fontId="35" fillId="0" borderId="0" xfId="1" applyNumberFormat="1" applyFont="1" applyFill="1"/>
    <xf numFmtId="0" fontId="37" fillId="8" borderId="0" xfId="0" applyFont="1" applyFill="1" applyAlignment="1">
      <alignment horizontal="center" vertical="center" wrapText="1"/>
    </xf>
    <xf numFmtId="166" fontId="37" fillId="8" borderId="0" xfId="1" applyNumberFormat="1" applyFont="1" applyFill="1" applyAlignment="1">
      <alignment horizontal="center" vertical="center" wrapText="1"/>
    </xf>
    <xf numFmtId="0" fontId="33" fillId="0" borderId="0" xfId="0" applyFont="1" applyAlignment="1">
      <alignment horizontal="center" vertical="center" wrapText="1"/>
    </xf>
    <xf numFmtId="166" fontId="33" fillId="0" borderId="0" xfId="1" applyNumberFormat="1" applyFont="1" applyFill="1"/>
    <xf numFmtId="165" fontId="33" fillId="0" borderId="0" xfId="1" applyNumberFormat="1" applyFont="1" applyFill="1"/>
    <xf numFmtId="0" fontId="27" fillId="0" borderId="0" xfId="0" applyFont="1"/>
    <xf numFmtId="43" fontId="27" fillId="3" borderId="0" xfId="1" applyFont="1" applyFill="1"/>
    <xf numFmtId="0" fontId="33" fillId="0" borderId="0" xfId="0" applyFont="1" applyAlignment="1">
      <alignment wrapText="1"/>
    </xf>
    <xf numFmtId="0" fontId="40" fillId="0" borderId="0" xfId="0" applyFont="1"/>
    <xf numFmtId="0" fontId="33" fillId="6" borderId="14" xfId="0" applyFont="1" applyFill="1" applyBorder="1"/>
    <xf numFmtId="0" fontId="33" fillId="6" borderId="14" xfId="0" applyFont="1" applyFill="1" applyBorder="1" applyAlignment="1">
      <alignment wrapText="1"/>
    </xf>
    <xf numFmtId="43" fontId="33" fillId="6" borderId="14" xfId="1" applyFont="1" applyFill="1" applyBorder="1"/>
    <xf numFmtId="0" fontId="33" fillId="6" borderId="12" xfId="0" applyFont="1" applyFill="1" applyBorder="1"/>
    <xf numFmtId="0" fontId="33" fillId="6" borderId="12" xfId="0" applyFont="1" applyFill="1" applyBorder="1" applyAlignment="1">
      <alignment wrapText="1"/>
    </xf>
    <xf numFmtId="43" fontId="33" fillId="6" borderId="12" xfId="1" applyFont="1" applyFill="1" applyBorder="1"/>
    <xf numFmtId="0" fontId="33" fillId="6" borderId="19" xfId="0" applyFont="1" applyFill="1" applyBorder="1"/>
    <xf numFmtId="0" fontId="33" fillId="6" borderId="19" xfId="0" applyFont="1" applyFill="1" applyBorder="1" applyAlignment="1">
      <alignment wrapText="1"/>
    </xf>
    <xf numFmtId="43" fontId="33" fillId="6" borderId="19" xfId="1" applyFont="1" applyFill="1" applyBorder="1"/>
    <xf numFmtId="0" fontId="37" fillId="7" borderId="0" xfId="0" applyFont="1" applyFill="1" applyAlignment="1">
      <alignment horizontal="center" vertical="center" wrapText="1"/>
    </xf>
    <xf numFmtId="0" fontId="27" fillId="3" borderId="0" xfId="0" applyFont="1" applyFill="1"/>
    <xf numFmtId="0" fontId="39" fillId="3" borderId="0" xfId="0" applyFont="1" applyFill="1"/>
    <xf numFmtId="166" fontId="41" fillId="0" borderId="0" xfId="1" applyNumberFormat="1" applyFont="1" applyFill="1" applyAlignment="1">
      <alignment horizontal="center" vertical="center" wrapText="1"/>
    </xf>
    <xf numFmtId="0" fontId="42" fillId="0" borderId="0" xfId="0" applyFont="1"/>
    <xf numFmtId="0" fontId="43" fillId="0" borderId="0" xfId="0" applyFont="1"/>
    <xf numFmtId="0" fontId="44" fillId="0" borderId="0" xfId="0" applyFont="1"/>
    <xf numFmtId="0" fontId="41" fillId="0" borderId="0" xfId="0" applyFont="1"/>
    <xf numFmtId="0" fontId="34" fillId="4" borderId="0" xfId="0" applyFont="1" applyFill="1" applyAlignment="1">
      <alignment horizontal="center"/>
    </xf>
    <xf numFmtId="0" fontId="0" fillId="0" borderId="0" xfId="0" applyAlignment="1">
      <alignment horizontal="center"/>
    </xf>
    <xf numFmtId="0" fontId="29" fillId="0" borderId="0" xfId="0" applyFont="1" applyAlignment="1">
      <alignment horizontal="center"/>
    </xf>
    <xf numFmtId="0" fontId="35" fillId="0" borderId="0" xfId="0" applyFont="1" applyAlignment="1">
      <alignment horizontal="center"/>
    </xf>
    <xf numFmtId="0" fontId="33" fillId="0" borderId="0" xfId="0" applyFont="1" applyAlignment="1">
      <alignment horizontal="center"/>
    </xf>
    <xf numFmtId="0" fontId="33" fillId="6" borderId="15" xfId="0" applyFont="1" applyFill="1" applyBorder="1" applyAlignment="1">
      <alignment horizontal="center"/>
    </xf>
    <xf numFmtId="0" fontId="33" fillId="6" borderId="17" xfId="0" applyFont="1" applyFill="1" applyBorder="1" applyAlignment="1">
      <alignment horizontal="center"/>
    </xf>
    <xf numFmtId="0" fontId="33" fillId="6" borderId="20" xfId="0" applyFont="1" applyFill="1" applyBorder="1" applyAlignment="1">
      <alignment horizontal="center"/>
    </xf>
    <xf numFmtId="0" fontId="27" fillId="3" borderId="0" xfId="0" applyFont="1" applyFill="1" applyAlignment="1">
      <alignment horizontal="center"/>
    </xf>
    <xf numFmtId="0" fontId="45" fillId="6" borderId="0" xfId="0" applyFont="1" applyFill="1"/>
    <xf numFmtId="0" fontId="46" fillId="0" borderId="0" xfId="0" applyFont="1"/>
    <xf numFmtId="0" fontId="12" fillId="2" borderId="12" xfId="0" applyFont="1" applyFill="1" applyBorder="1" applyAlignment="1" applyProtection="1">
      <alignment horizontal="left"/>
      <protection locked="0"/>
    </xf>
    <xf numFmtId="0" fontId="47" fillId="0" borderId="0" xfId="0" applyFont="1"/>
    <xf numFmtId="0" fontId="15" fillId="0" borderId="0" xfId="0" quotePrefix="1" applyFont="1"/>
    <xf numFmtId="0" fontId="12" fillId="0" borderId="0" xfId="0" applyFont="1" applyAlignment="1">
      <alignment horizontal="left" indent="2"/>
    </xf>
    <xf numFmtId="0" fontId="13" fillId="0" borderId="0" xfId="0" applyFont="1" applyAlignment="1">
      <alignment horizontal="left" indent="2"/>
    </xf>
    <xf numFmtId="0" fontId="38" fillId="0" borderId="0" xfId="0" applyFont="1"/>
    <xf numFmtId="0" fontId="38" fillId="0" borderId="0" xfId="0" applyFont="1" applyAlignment="1">
      <alignment wrapText="1"/>
    </xf>
    <xf numFmtId="0" fontId="49" fillId="0" borderId="0" xfId="0" applyFont="1" applyAlignment="1">
      <alignment wrapText="1"/>
    </xf>
    <xf numFmtId="0" fontId="26" fillId="0" borderId="0" xfId="0" applyFont="1" applyAlignment="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0" fillId="0" borderId="0" xfId="0" applyFont="1"/>
    <xf numFmtId="0" fontId="50" fillId="0" borderId="0" xfId="0" applyFont="1" applyAlignment="1">
      <alignment wrapText="1"/>
    </xf>
    <xf numFmtId="166" fontId="50" fillId="0" borderId="0" xfId="1" applyNumberFormat="1" applyFont="1"/>
    <xf numFmtId="166" fontId="50" fillId="4" borderId="0" xfId="1" applyNumberFormat="1" applyFont="1" applyFill="1"/>
    <xf numFmtId="166" fontId="27" fillId="4" borderId="0" xfId="0" applyNumberFormat="1" applyFont="1" applyFill="1"/>
    <xf numFmtId="166" fontId="50" fillId="0" borderId="0" xfId="1" applyNumberFormat="1" applyFont="1" applyFill="1"/>
    <xf numFmtId="2" fontId="12" fillId="0" borderId="0" xfId="0" applyNumberFormat="1" applyFont="1" applyAlignment="1">
      <alignment horizontal="lef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lignment horizontal="left"/>
    </xf>
    <xf numFmtId="0" fontId="21" fillId="3" borderId="0" xfId="0" applyFont="1" applyFill="1" applyAlignment="1">
      <alignment horizontal="left" wrapText="1"/>
    </xf>
    <xf numFmtId="164" fontId="26" fillId="0" borderId="0" xfId="0" applyNumberFormat="1" applyFont="1" applyAlignment="1" applyProtection="1">
      <alignment horizontal="right"/>
      <protection locked="0"/>
    </xf>
    <xf numFmtId="164" fontId="51" fillId="0" borderId="0" xfId="0" applyNumberFormat="1" applyFont="1" applyAlignment="1" applyProtection="1">
      <alignment horizontal="right"/>
      <protection locked="0"/>
    </xf>
    <xf numFmtId="0" fontId="52" fillId="0" borderId="0" xfId="0" applyFont="1"/>
    <xf numFmtId="0" fontId="53" fillId="0" borderId="0" xfId="0" applyFont="1" applyAlignment="1" applyProtection="1">
      <alignment horizontal="center"/>
      <protection locked="0"/>
    </xf>
    <xf numFmtId="0" fontId="5" fillId="3" borderId="0" xfId="0" applyFont="1" applyFill="1" applyAlignment="1" applyProtection="1">
      <alignment horizontal="left"/>
      <protection locked="0"/>
    </xf>
    <xf numFmtId="0" fontId="53" fillId="0" borderId="0" xfId="0" applyFont="1" applyProtection="1">
      <protection locked="0"/>
    </xf>
    <xf numFmtId="164" fontId="53" fillId="0" borderId="0" xfId="0" applyNumberFormat="1" applyFont="1" applyProtection="1">
      <protection locked="0"/>
    </xf>
    <xf numFmtId="0" fontId="5" fillId="0" borderId="0" xfId="0" applyFont="1" applyAlignment="1" applyProtection="1">
      <alignment horizontal="left"/>
      <protection locked="0"/>
    </xf>
    <xf numFmtId="3" fontId="0" fillId="0" borderId="0" xfId="0" applyNumberFormat="1"/>
    <xf numFmtId="0" fontId="54" fillId="0" borderId="0" xfId="0" applyFont="1"/>
    <xf numFmtId="0" fontId="5" fillId="0" borderId="0" xfId="0" applyFont="1" applyAlignment="1" applyProtection="1">
      <alignment horizontal="left" indent="8"/>
      <protection locked="0"/>
    </xf>
    <xf numFmtId="0" fontId="25" fillId="3" borderId="14" xfId="0" applyFont="1" applyFill="1" applyBorder="1"/>
    <xf numFmtId="0" fontId="25" fillId="3" borderId="12" xfId="0" applyFont="1" applyFill="1" applyBorder="1"/>
    <xf numFmtId="0" fontId="25" fillId="3" borderId="19" xfId="0" applyFont="1" applyFill="1" applyBorder="1"/>
    <xf numFmtId="0" fontId="37" fillId="9" borderId="0" xfId="0" applyFont="1" applyFill="1" applyAlignment="1">
      <alignment horizontal="center" vertical="center" wrapText="1"/>
    </xf>
    <xf numFmtId="43" fontId="33" fillId="3" borderId="14" xfId="1" applyFont="1" applyFill="1" applyBorder="1"/>
    <xf numFmtId="43" fontId="33" fillId="3" borderId="12" xfId="1" applyFont="1" applyFill="1" applyBorder="1"/>
    <xf numFmtId="43" fontId="33" fillId="3" borderId="19" xfId="1" applyFont="1" applyFill="1" applyBorder="1"/>
    <xf numFmtId="43" fontId="33" fillId="0" borderId="0" xfId="1" applyFont="1" applyFill="1"/>
    <xf numFmtId="43" fontId="33" fillId="0" borderId="0" xfId="1" applyFont="1"/>
    <xf numFmtId="43" fontId="0" fillId="0" borderId="0" xfId="1" applyFont="1"/>
    <xf numFmtId="43" fontId="50" fillId="4" borderId="0" xfId="1" applyFont="1" applyFill="1"/>
    <xf numFmtId="0" fontId="55" fillId="0" borderId="0" xfId="0" applyFont="1"/>
    <xf numFmtId="0" fontId="55" fillId="0" borderId="0" xfId="0" pivotButton="1" applyFont="1"/>
    <xf numFmtId="43" fontId="55" fillId="0" borderId="0" xfId="0" applyNumberFormat="1" applyFont="1"/>
    <xf numFmtId="0" fontId="55" fillId="0" borderId="0" xfId="0" pivotButton="1" applyFont="1" applyAlignment="1">
      <alignment horizontal="center"/>
    </xf>
    <xf numFmtId="0" fontId="55" fillId="0" borderId="0" xfId="0" applyFont="1" applyAlignment="1">
      <alignment horizontal="center"/>
    </xf>
    <xf numFmtId="0" fontId="55" fillId="0" borderId="21" xfId="0" applyFont="1" applyBorder="1" applyAlignment="1">
      <alignment horizontal="center"/>
    </xf>
    <xf numFmtId="43" fontId="55" fillId="11" borderId="0" xfId="0" applyNumberFormat="1" applyFont="1" applyFill="1"/>
    <xf numFmtId="43" fontId="55" fillId="11" borderId="21" xfId="0" applyNumberFormat="1" applyFont="1" applyFill="1" applyBorder="1"/>
    <xf numFmtId="43" fontId="55" fillId="0" borderId="21" xfId="0" applyNumberFormat="1" applyFont="1" applyBorder="1"/>
    <xf numFmtId="0" fontId="55" fillId="0" borderId="0" xfId="0" applyFont="1" applyAlignment="1">
      <alignment horizontal="center" wrapText="1"/>
    </xf>
    <xf numFmtId="0" fontId="55" fillId="11" borderId="0" xfId="0" applyFont="1" applyFill="1"/>
    <xf numFmtId="0" fontId="55" fillId="10" borderId="0" xfId="0" applyFont="1" applyFill="1"/>
    <xf numFmtId="0" fontId="13" fillId="0" borderId="0" xfId="0" applyFont="1" applyAlignment="1" applyProtection="1">
      <alignment horizontal="center"/>
      <protection locked="0"/>
    </xf>
    <xf numFmtId="0" fontId="5" fillId="0" borderId="0" xfId="0" applyFont="1" applyProtection="1">
      <protection locked="0"/>
    </xf>
    <xf numFmtId="0" fontId="13" fillId="0" borderId="0" xfId="0" applyFont="1" applyAlignment="1">
      <alignment horizontal="left" wrapText="1"/>
    </xf>
    <xf numFmtId="164" fontId="55" fillId="0" borderId="0" xfId="0" pivotButton="1" applyNumberFormat="1" applyFont="1" applyAlignment="1">
      <alignment horizontal="center"/>
    </xf>
    <xf numFmtId="164" fontId="55" fillId="0" borderId="0" xfId="0" applyNumberFormat="1" applyFont="1" applyAlignment="1">
      <alignment horizontal="center"/>
    </xf>
    <xf numFmtId="0" fontId="2" fillId="0" borderId="0" xfId="0" pivotButton="1" applyFont="1"/>
    <xf numFmtId="44" fontId="33" fillId="4" borderId="13" xfId="2" applyFont="1" applyFill="1" applyBorder="1" applyProtection="1"/>
    <xf numFmtId="44" fontId="33" fillId="4" borderId="14" xfId="2" applyFont="1" applyFill="1" applyBorder="1" applyProtection="1"/>
    <xf numFmtId="44" fontId="33" fillId="4" borderId="15" xfId="2" applyFont="1" applyFill="1" applyBorder="1" applyProtection="1"/>
    <xf numFmtId="44" fontId="33" fillId="4" borderId="16" xfId="2" applyFont="1" applyFill="1" applyBorder="1" applyProtection="1"/>
    <xf numFmtId="44" fontId="33" fillId="4" borderId="12" xfId="2" applyFont="1" applyFill="1" applyBorder="1" applyProtection="1"/>
    <xf numFmtId="44" fontId="33" fillId="4" borderId="17" xfId="2" applyFont="1" applyFill="1" applyBorder="1" applyProtection="1"/>
    <xf numFmtId="44" fontId="33" fillId="4" borderId="18" xfId="2" applyFont="1" applyFill="1" applyBorder="1" applyProtection="1"/>
    <xf numFmtId="44" fontId="33" fillId="4" borderId="19" xfId="2" applyFont="1" applyFill="1" applyBorder="1" applyProtection="1"/>
    <xf numFmtId="44" fontId="33" fillId="4" borderId="20" xfId="2" applyFont="1" applyFill="1" applyBorder="1" applyProtection="1"/>
    <xf numFmtId="44" fontId="27" fillId="4" borderId="0" xfId="2" applyFont="1" applyFill="1" applyProtection="1"/>
    <xf numFmtId="0" fontId="55" fillId="0" borderId="26" xfId="0" applyFont="1" applyBorder="1" applyAlignment="1">
      <alignment horizontal="center"/>
    </xf>
    <xf numFmtId="0" fontId="55" fillId="0" borderId="27" xfId="0" applyFont="1" applyBorder="1" applyAlignment="1">
      <alignment horizontal="center" wrapText="1"/>
    </xf>
    <xf numFmtId="43" fontId="55" fillId="11" borderId="23" xfId="0" applyNumberFormat="1" applyFont="1" applyFill="1" applyBorder="1"/>
    <xf numFmtId="43" fontId="55" fillId="11" borderId="24" xfId="0" applyNumberFormat="1" applyFont="1" applyFill="1" applyBorder="1"/>
    <xf numFmtId="43" fontId="55" fillId="11" borderId="22" xfId="0" applyNumberFormat="1" applyFont="1" applyFill="1" applyBorder="1"/>
    <xf numFmtId="43" fontId="55" fillId="0" borderId="22" xfId="0" applyNumberFormat="1" applyFont="1" applyBorder="1"/>
    <xf numFmtId="0" fontId="55" fillId="0" borderId="27" xfId="0" pivotButton="1" applyFont="1" applyBorder="1"/>
    <xf numFmtId="0" fontId="55" fillId="11" borderId="24" xfId="0" applyFont="1" applyFill="1" applyBorder="1"/>
    <xf numFmtId="0" fontId="55" fillId="11" borderId="25" xfId="0" applyFont="1" applyFill="1" applyBorder="1"/>
    <xf numFmtId="0" fontId="55" fillId="0" borderId="24" xfId="0" applyFont="1" applyBorder="1"/>
    <xf numFmtId="43" fontId="55" fillId="0" borderId="0" xfId="0" applyNumberFormat="1" applyFont="1" applyAlignment="1">
      <alignment horizontal="center"/>
    </xf>
    <xf numFmtId="43" fontId="55" fillId="11" borderId="0" xfId="0" applyNumberFormat="1" applyFont="1" applyFill="1" applyAlignment="1">
      <alignment horizontal="center"/>
    </xf>
    <xf numFmtId="0" fontId="0" fillId="4" borderId="0" xfId="0" applyFill="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298">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bgColor auto="1"/>
        </patternFill>
      </fill>
    </dxf>
    <dxf>
      <border>
        <right style="medium">
          <color rgb="FF336699"/>
        </right>
      </border>
    </dxf>
    <dxf>
      <border>
        <right style="medium">
          <color rgb="FF336699"/>
        </right>
      </border>
    </dxf>
    <dxf>
      <border>
        <right style="medium">
          <color rgb="FF336699"/>
        </right>
      </border>
    </dxf>
    <dxf>
      <alignment horizontal="center"/>
    </dxf>
    <dxf>
      <numFmt numFmtId="35" formatCode="_-* #,##0.00_-;\-* #,##0.00_-;_-* &quot;-&quot;??_-;_-@_-"/>
    </dxf>
    <dxf>
      <numFmt numFmtId="35" formatCode="_-* #,##0.00_-;\-* #,##0.00_-;_-* &quot;-&quot;??_-;_-@_-"/>
    </dxf>
    <dxf>
      <fill>
        <patternFill>
          <bgColor rgb="FF336699"/>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3" tint="0.39997558519241921"/>
        </patternFill>
      </fill>
    </dxf>
    <dxf>
      <numFmt numFmtId="3" formatCode="#,##0"/>
    </dxf>
    <dxf>
      <font>
        <b/>
      </font>
    </dxf>
    <dxf>
      <font>
        <b/>
      </font>
    </dxf>
    <dxf>
      <font>
        <b/>
      </font>
    </dxf>
    <dxf>
      <border>
        <right/>
      </border>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right style="medium">
          <color rgb="FF336699"/>
        </right>
      </border>
    </dxf>
    <dxf>
      <border>
        <right style="medium">
          <color auto="1"/>
        </right>
      </border>
    </dxf>
    <dxf>
      <border>
        <right style="medium">
          <color auto="1"/>
        </right>
      </border>
    </dxf>
    <dxf>
      <numFmt numFmtId="35" formatCode="_-* #,##0.00_-;\-* #,##0.00_-;_-* &quot;-&quot;??_-;_-@_-"/>
    </dxf>
    <dxf>
      <font>
        <b/>
      </font>
    </dxf>
    <dxf>
      <font>
        <b/>
      </font>
    </dxf>
    <dxf>
      <font>
        <b/>
      </font>
    </dxf>
    <dxf>
      <font>
        <b/>
      </font>
    </dxf>
    <dxf>
      <numFmt numFmtId="3" formatCode="#,##0"/>
    </dxf>
    <dxf>
      <numFmt numFmtId="3" formatCode="#,##0"/>
    </dxf>
    <dxf>
      <numFmt numFmtId="3" formatCode="#,##0"/>
    </dxf>
    <dxf>
      <numFmt numFmtId="3" formatCode="#,##0"/>
    </dxf>
    <dxf>
      <alignment horizontal="center" readingOrder="0"/>
    </dxf>
    <dxf>
      <alignment wrapText="1" readingOrder="0"/>
    </dxf>
    <dxf>
      <border>
        <left/>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rgb="FF336699"/>
        </right>
      </border>
    </dxf>
    <dxf>
      <border>
        <right style="medium">
          <color rgb="FF336699"/>
        </right>
      </border>
    </dxf>
    <dxf>
      <border>
        <right style="medium">
          <color rgb="FF336699"/>
        </right>
      </border>
    </dxf>
    <dxf>
      <numFmt numFmtId="3" formatCode="#,##0"/>
    </dxf>
    <dxf>
      <font>
        <b/>
      </font>
    </dxf>
    <dxf>
      <font>
        <b/>
      </font>
    </dxf>
    <dxf>
      <font>
        <b/>
      </font>
    </dxf>
    <dxf>
      <border>
        <left/>
      </border>
    </dxf>
    <dxf>
      <border>
        <right/>
      </border>
    </dxf>
    <dxf>
      <border>
        <right/>
      </border>
    </dxf>
    <dxf>
      <border>
        <right/>
      </border>
    </dxf>
    <dxf>
      <border>
        <right/>
      </border>
    </dxf>
    <dxf>
      <border>
        <right/>
      </border>
    </dxf>
    <dxf>
      <border>
        <right/>
      </border>
    </dxf>
    <dxf>
      <border>
        <right/>
      </border>
    </dxf>
    <dxf>
      <border>
        <right/>
      </border>
    </dxf>
    <dxf>
      <border>
        <right/>
      </border>
    </dxf>
    <dxf>
      <border>
        <bottom/>
      </border>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patternType="solid">
          <bgColor theme="4" tint="0.59999389629810485"/>
        </patternFill>
      </fill>
    </dxf>
    <dxf>
      <fill>
        <patternFill patternType="solid">
          <bgColor theme="4" tint="0.59999389629810485"/>
        </patternFill>
      </fill>
    </dxf>
    <dxf>
      <border>
        <bottom/>
      </border>
    </dxf>
    <dxf>
      <border>
        <bottom/>
      </border>
    </dxf>
    <dxf>
      <border>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alignment horizontal="center"/>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alignment horizontal="center" readingOrder="0"/>
    </dxf>
    <dxf>
      <alignment wrapText="1" readingOrder="0"/>
    </dxf>
    <dxf>
      <border>
        <left/>
        <right/>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border>
        <right style="medium">
          <color rgb="FF336699"/>
        </right>
      </border>
    </dxf>
    <dxf>
      <border>
        <right style="medium">
          <color rgb="FF336699"/>
        </right>
      </border>
    </dxf>
    <dxf>
      <border>
        <right style="medium">
          <color rgb="FF336699"/>
        </right>
      </border>
    </dxf>
    <dxf>
      <alignment horizontal="center"/>
    </dxf>
    <dxf>
      <alignment horizontal="center"/>
    </dxf>
    <dxf>
      <alignment horizontal="center"/>
    </dxf>
    <dxf>
      <fill>
        <patternFill patternType="solid">
          <bgColor theme="4" tint="0.59999389629810485"/>
        </patternFill>
      </fill>
    </dxf>
    <dxf>
      <fill>
        <patternFill patternType="solid">
          <bgColor theme="4" tint="0.59999389629810485"/>
        </patternFill>
      </fill>
    </dxf>
    <dxf>
      <border>
        <left style="medium">
          <color rgb="FF336699"/>
        </left>
      </border>
    </dxf>
    <dxf>
      <fill>
        <patternFill patternType="solid">
          <bgColor theme="3" tint="0.39997558519241921"/>
        </patternFill>
      </fill>
    </dxf>
    <dxf>
      <numFmt numFmtId="3" formatCode="#,##0"/>
    </dxf>
    <dxf>
      <font>
        <b/>
      </font>
    </dxf>
    <dxf>
      <font>
        <b/>
      </font>
    </dxf>
    <dxf>
      <font>
        <b/>
      </font>
    </dxf>
    <dxf>
      <border>
        <lef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border>
        <right/>
      </border>
    </dxf>
    <dxf>
      <fill>
        <patternFill patternType="none">
          <bgColor auto="1"/>
        </patternFill>
      </fill>
    </dxf>
    <dxf>
      <border>
        <left/>
      </border>
    </dxf>
    <dxf>
      <border>
        <left/>
      </border>
    </dxf>
    <dxf>
      <border>
        <left/>
      </border>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alignment horizontal="center"/>
    </dxf>
    <dxf>
      <alignment horizontal="center"/>
    </dxf>
    <dxf>
      <alignment horizontal="center"/>
    </dxf>
    <dxf>
      <numFmt numFmtId="35" formatCode="_-* #,##0.00_-;\-* #,##0.00_-;_-* &quot;-&quot;??_-;_-@_-"/>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theme="4" tint="-0.24994659260841701"/>
        </right>
      </border>
    </dxf>
    <dxf>
      <numFmt numFmtId="167" formatCode="#,##0_);\(#,##0\)"/>
    </dxf>
    <dxf>
      <border>
        <right style="medium">
          <color theme="4" tint="-0.24994659260841701"/>
        </right>
      </border>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3" formatCode="#,##0"/>
    </dxf>
    <dxf>
      <numFmt numFmtId="3" formatCode="#,##0"/>
    </dxf>
    <dxf>
      <alignment horizontal="center" readingOrder="0"/>
    </dxf>
    <dxf>
      <alignment wrapText="1" readingOrder="0"/>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right/>
      </border>
    </dxf>
    <dxf>
      <border>
        <right/>
      </border>
    </dxf>
    <dxf>
      <border>
        <right/>
      </border>
    </dxf>
    <dxf>
      <border>
        <right/>
      </border>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color auto="1"/>
      </font>
    </dxf>
    <dxf>
      <alignment horizontal="center"/>
    </dxf>
    <dxf>
      <numFmt numFmtId="35" formatCode="_-* #,##0.00_-;\-* #,##0.00_-;_-* &quot;-&quot;??_-;_-@_-"/>
    </dxf>
    <dxf>
      <border>
        <right style="medium">
          <color auto="1"/>
        </right>
      </border>
    </dxf>
    <dxf>
      <border>
        <left style="medium">
          <color auto="1"/>
        </left>
      </border>
    </dxf>
    <dxf>
      <border>
        <left style="medium">
          <color auto="1"/>
        </left>
      </border>
    </dxf>
    <dxf>
      <border>
        <left style="medium">
          <color auto="1"/>
        </left>
      </border>
    </dxf>
    <dxf>
      <border>
        <left style="medium">
          <color auto="1"/>
        </left>
      </border>
    </dxf>
    <dxf>
      <alignment horizontal="center"/>
    </dxf>
    <dxf>
      <numFmt numFmtId="3" formatCode="#,##0"/>
    </dxf>
    <dxf>
      <font>
        <b/>
      </font>
    </dxf>
    <dxf>
      <font>
        <b/>
      </font>
    </dxf>
    <dxf>
      <font>
        <b/>
      </font>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297"/>
      <tableStyleElement type="firstRowSubheading" dxfId="296"/>
      <tableStyleElement type="secondRowSubheading" dxfId="295"/>
    </tableStyle>
    <tableStyle name="PivotTable Style 2" table="0" count="3" xr9:uid="{00000000-0011-0000-FFFF-FFFF01000000}">
      <tableStyleElement type="headerRow" dxfId="294"/>
      <tableStyleElement type="totalRow" dxfId="293"/>
      <tableStyleElement type="secondSubtotalRow" dxfId="292"/>
    </tableStyle>
  </tableStyles>
  <colors>
    <mruColors>
      <color rgb="FFFFFF99"/>
      <color rgb="FF336699"/>
      <color rgb="FFFFFFCC"/>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447674</xdr:colOff>
      <xdr:row>0</xdr:row>
      <xdr:rowOff>114300</xdr:rowOff>
    </xdr:from>
    <xdr:to>
      <xdr:col>1</xdr:col>
      <xdr:colOff>1150912</xdr:colOff>
      <xdr:row>6</xdr:row>
      <xdr:rowOff>72390</xdr:rowOff>
    </xdr:to>
    <xdr:pic>
      <xdr:nvPicPr>
        <xdr:cNvPr id="3" name="Picture 2">
          <a:extLst>
            <a:ext uri="{FF2B5EF4-FFF2-40B4-BE49-F238E27FC236}">
              <a16:creationId xmlns:a16="http://schemas.microsoft.com/office/drawing/2014/main" id="{F9B6B29F-ADE1-4B60-B6DE-C25BC3A3B6FF}"/>
            </a:ext>
          </a:extLst>
        </xdr:cNvPr>
        <xdr:cNvPicPr>
          <a:picLocks noChangeAspect="1"/>
        </xdr:cNvPicPr>
      </xdr:nvPicPr>
      <xdr:blipFill>
        <a:blip xmlns:r="http://schemas.openxmlformats.org/officeDocument/2006/relationships" r:embed="rId1"/>
        <a:stretch>
          <a:fillRect/>
        </a:stretch>
      </xdr:blipFill>
      <xdr:spPr>
        <a:xfrm>
          <a:off x="447674" y="114300"/>
          <a:ext cx="1150913"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1</xdr:col>
      <xdr:colOff>760388</xdr:colOff>
      <xdr:row>6</xdr:row>
      <xdr:rowOff>91440</xdr:rowOff>
    </xdr:to>
    <xdr:pic>
      <xdr:nvPicPr>
        <xdr:cNvPr id="5" name="Picture 4">
          <a:extLst>
            <a:ext uri="{FF2B5EF4-FFF2-40B4-BE49-F238E27FC236}">
              <a16:creationId xmlns:a16="http://schemas.microsoft.com/office/drawing/2014/main" id="{182D6156-D154-4561-A894-27E6F70E18F3}"/>
            </a:ext>
          </a:extLst>
        </xdr:cNvPr>
        <xdr:cNvPicPr>
          <a:picLocks noChangeAspect="1"/>
        </xdr:cNvPicPr>
      </xdr:nvPicPr>
      <xdr:blipFill>
        <a:blip xmlns:r="http://schemas.openxmlformats.org/officeDocument/2006/relationships" r:embed="rId1"/>
        <a:stretch>
          <a:fillRect/>
        </a:stretch>
      </xdr:blipFill>
      <xdr:spPr>
        <a:xfrm>
          <a:off x="219075" y="161925"/>
          <a:ext cx="1150913"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133350</xdr:rowOff>
    </xdr:from>
    <xdr:to>
      <xdr:col>1</xdr:col>
      <xdr:colOff>598463</xdr:colOff>
      <xdr:row>6</xdr:row>
      <xdr:rowOff>62865</xdr:rowOff>
    </xdr:to>
    <xdr:pic>
      <xdr:nvPicPr>
        <xdr:cNvPr id="3" name="Picture 2">
          <a:extLst>
            <a:ext uri="{FF2B5EF4-FFF2-40B4-BE49-F238E27FC236}">
              <a16:creationId xmlns:a16="http://schemas.microsoft.com/office/drawing/2014/main" id="{F4CF2744-3AC0-4CE6-A0A3-E185FF8B4549}"/>
            </a:ext>
          </a:extLst>
        </xdr:cNvPr>
        <xdr:cNvPicPr>
          <a:picLocks noChangeAspect="1"/>
        </xdr:cNvPicPr>
      </xdr:nvPicPr>
      <xdr:blipFill>
        <a:blip xmlns:r="http://schemas.openxmlformats.org/officeDocument/2006/relationships" r:embed="rId1"/>
        <a:stretch>
          <a:fillRect/>
        </a:stretch>
      </xdr:blipFill>
      <xdr:spPr>
        <a:xfrm>
          <a:off x="38100" y="133350"/>
          <a:ext cx="1150913" cy="1005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26963</xdr:colOff>
      <xdr:row>6</xdr:row>
      <xdr:rowOff>43815</xdr:rowOff>
    </xdr:to>
    <xdr:pic>
      <xdr:nvPicPr>
        <xdr:cNvPr id="4" name="Picture 3">
          <a:extLst>
            <a:ext uri="{FF2B5EF4-FFF2-40B4-BE49-F238E27FC236}">
              <a16:creationId xmlns:a16="http://schemas.microsoft.com/office/drawing/2014/main" id="{1EFB6208-9EEE-4689-832A-11F5AA5A238B}"/>
            </a:ext>
          </a:extLst>
        </xdr:cNvPr>
        <xdr:cNvPicPr>
          <a:picLocks noChangeAspect="1"/>
        </xdr:cNvPicPr>
      </xdr:nvPicPr>
      <xdr:blipFill>
        <a:blip xmlns:r="http://schemas.openxmlformats.org/officeDocument/2006/relationships" r:embed="rId1"/>
        <a:stretch>
          <a:fillRect/>
        </a:stretch>
      </xdr:blipFill>
      <xdr:spPr>
        <a:xfrm>
          <a:off x="0" y="276225"/>
          <a:ext cx="1150913" cy="1005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0</xdr:col>
      <xdr:colOff>1270635</xdr:colOff>
      <xdr:row>3</xdr:row>
      <xdr:rowOff>270190</xdr:rowOff>
    </xdr:to>
    <xdr:pic>
      <xdr:nvPicPr>
        <xdr:cNvPr id="3" name="Picture 2">
          <a:extLst>
            <a:ext uri="{FF2B5EF4-FFF2-40B4-BE49-F238E27FC236}">
              <a16:creationId xmlns:a16="http://schemas.microsoft.com/office/drawing/2014/main" id="{545CF115-72FF-487B-80F4-1E6E9342F30E}"/>
            </a:ext>
          </a:extLst>
        </xdr:cNvPr>
        <xdr:cNvPicPr>
          <a:picLocks noChangeAspect="1"/>
        </xdr:cNvPicPr>
      </xdr:nvPicPr>
      <xdr:blipFill>
        <a:blip xmlns:r="http://schemas.openxmlformats.org/officeDocument/2006/relationships" r:embed="rId1"/>
        <a:stretch>
          <a:fillRect/>
        </a:stretch>
      </xdr:blipFill>
      <xdr:spPr>
        <a:xfrm>
          <a:off x="285750" y="0"/>
          <a:ext cx="984885" cy="860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0</xdr:col>
      <xdr:colOff>1217588</xdr:colOff>
      <xdr:row>6</xdr:row>
      <xdr:rowOff>53340</xdr:rowOff>
    </xdr:to>
    <xdr:pic>
      <xdr:nvPicPr>
        <xdr:cNvPr id="4" name="Picture 3">
          <a:extLst>
            <a:ext uri="{FF2B5EF4-FFF2-40B4-BE49-F238E27FC236}">
              <a16:creationId xmlns:a16="http://schemas.microsoft.com/office/drawing/2014/main" id="{0E6EAD35-8630-47F8-8887-88AC1D644879}"/>
            </a:ext>
          </a:extLst>
        </xdr:cNvPr>
        <xdr:cNvPicPr>
          <a:picLocks noChangeAspect="1"/>
        </xdr:cNvPicPr>
      </xdr:nvPicPr>
      <xdr:blipFill>
        <a:blip xmlns:r="http://schemas.openxmlformats.org/officeDocument/2006/relationships" r:embed="rId1"/>
        <a:stretch>
          <a:fillRect/>
        </a:stretch>
      </xdr:blipFill>
      <xdr:spPr>
        <a:xfrm>
          <a:off x="66675" y="304800"/>
          <a:ext cx="1150913" cy="1005840"/>
        </a:xfrm>
        <a:prstGeom prst="rect">
          <a:avLst/>
        </a:prstGeom>
      </xdr:spPr>
    </xdr:pic>
    <xdr:clientData/>
  </xdr:twoCellAnchor>
  <xdr:twoCellAnchor editAs="oneCell">
    <xdr:from>
      <xdr:col>10</xdr:col>
      <xdr:colOff>1388745</xdr:colOff>
      <xdr:row>1</xdr:row>
      <xdr:rowOff>55245</xdr:rowOff>
    </xdr:from>
    <xdr:to>
      <xdr:col>10</xdr:col>
      <xdr:colOff>2539658</xdr:colOff>
      <xdr:row>6</xdr:row>
      <xdr:rowOff>70485</xdr:rowOff>
    </xdr:to>
    <xdr:pic>
      <xdr:nvPicPr>
        <xdr:cNvPr id="5" name="Picture 4">
          <a:extLst>
            <a:ext uri="{FF2B5EF4-FFF2-40B4-BE49-F238E27FC236}">
              <a16:creationId xmlns:a16="http://schemas.microsoft.com/office/drawing/2014/main" id="{71427769-FE99-4AC0-9B48-7B1C19BC0891}"/>
            </a:ext>
          </a:extLst>
        </xdr:cNvPr>
        <xdr:cNvPicPr>
          <a:picLocks noChangeAspect="1"/>
        </xdr:cNvPicPr>
      </xdr:nvPicPr>
      <xdr:blipFill>
        <a:blip xmlns:r="http://schemas.openxmlformats.org/officeDocument/2006/relationships" r:embed="rId1"/>
        <a:stretch>
          <a:fillRect/>
        </a:stretch>
      </xdr:blipFill>
      <xdr:spPr>
        <a:xfrm>
          <a:off x="13495020" y="321945"/>
          <a:ext cx="1150913" cy="1005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384810</xdr:colOff>
      <xdr:row>0</xdr:row>
      <xdr:rowOff>250031</xdr:rowOff>
    </xdr:from>
    <xdr:to>
      <xdr:col>0</xdr:col>
      <xdr:colOff>1535723</xdr:colOff>
      <xdr:row>6</xdr:row>
      <xdr:rowOff>31908</xdr:rowOff>
    </xdr:to>
    <xdr:pic>
      <xdr:nvPicPr>
        <xdr:cNvPr id="4" name="Picture 3">
          <a:extLst>
            <a:ext uri="{FF2B5EF4-FFF2-40B4-BE49-F238E27FC236}">
              <a16:creationId xmlns:a16="http://schemas.microsoft.com/office/drawing/2014/main" id="{9C79B5E1-EAE8-42D3-8E38-0D2632E60D73}"/>
            </a:ext>
          </a:extLst>
        </xdr:cNvPr>
        <xdr:cNvPicPr>
          <a:picLocks noChangeAspect="1"/>
        </xdr:cNvPicPr>
      </xdr:nvPicPr>
      <xdr:blipFill>
        <a:blip xmlns:r="http://schemas.openxmlformats.org/officeDocument/2006/relationships" r:embed="rId1"/>
        <a:stretch>
          <a:fillRect/>
        </a:stretch>
      </xdr:blipFill>
      <xdr:spPr>
        <a:xfrm>
          <a:off x="384810" y="250031"/>
          <a:ext cx="1150913" cy="1020127"/>
        </a:xfrm>
        <a:prstGeom prst="rect">
          <a:avLst/>
        </a:prstGeom>
      </xdr:spPr>
    </xdr:pic>
    <xdr:clientData/>
  </xdr:twoCellAnchor>
  <xdr:twoCellAnchor editAs="oneCell">
    <xdr:from>
      <xdr:col>8</xdr:col>
      <xdr:colOff>809626</xdr:colOff>
      <xdr:row>1</xdr:row>
      <xdr:rowOff>35718</xdr:rowOff>
    </xdr:from>
    <xdr:to>
      <xdr:col>8</xdr:col>
      <xdr:colOff>1960539</xdr:colOff>
      <xdr:row>6</xdr:row>
      <xdr:rowOff>79533</xdr:rowOff>
    </xdr:to>
    <xdr:pic>
      <xdr:nvPicPr>
        <xdr:cNvPr id="5" name="Picture 4">
          <a:extLst>
            <a:ext uri="{FF2B5EF4-FFF2-40B4-BE49-F238E27FC236}">
              <a16:creationId xmlns:a16="http://schemas.microsoft.com/office/drawing/2014/main" id="{0F3508D0-F7B9-476E-A968-D88BB1969DA0}"/>
            </a:ext>
          </a:extLst>
        </xdr:cNvPr>
        <xdr:cNvPicPr>
          <a:picLocks noChangeAspect="1"/>
        </xdr:cNvPicPr>
      </xdr:nvPicPr>
      <xdr:blipFill>
        <a:blip xmlns:r="http://schemas.openxmlformats.org/officeDocument/2006/relationships" r:embed="rId1"/>
        <a:stretch>
          <a:fillRect/>
        </a:stretch>
      </xdr:blipFill>
      <xdr:spPr>
        <a:xfrm>
          <a:off x="11382376" y="297656"/>
          <a:ext cx="1150913" cy="1020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240507</xdr:colOff>
      <xdr:row>0</xdr:row>
      <xdr:rowOff>245270</xdr:rowOff>
    </xdr:from>
    <xdr:to>
      <xdr:col>0</xdr:col>
      <xdr:colOff>1391420</xdr:colOff>
      <xdr:row>6</xdr:row>
      <xdr:rowOff>12859</xdr:rowOff>
    </xdr:to>
    <xdr:pic>
      <xdr:nvPicPr>
        <xdr:cNvPr id="4" name="Picture 3">
          <a:extLst>
            <a:ext uri="{FF2B5EF4-FFF2-40B4-BE49-F238E27FC236}">
              <a16:creationId xmlns:a16="http://schemas.microsoft.com/office/drawing/2014/main" id="{2266EE6D-FFD6-4A8B-9D02-21BF7C6F2BD0}"/>
            </a:ext>
          </a:extLst>
        </xdr:cNvPr>
        <xdr:cNvPicPr>
          <a:picLocks noChangeAspect="1"/>
        </xdr:cNvPicPr>
      </xdr:nvPicPr>
      <xdr:blipFill>
        <a:blip xmlns:r="http://schemas.openxmlformats.org/officeDocument/2006/relationships" r:embed="rId1"/>
        <a:stretch>
          <a:fillRect/>
        </a:stretch>
      </xdr:blipFill>
      <xdr:spPr>
        <a:xfrm>
          <a:off x="240507" y="245270"/>
          <a:ext cx="1150913" cy="1029652"/>
        </a:xfrm>
        <a:prstGeom prst="rect">
          <a:avLst/>
        </a:prstGeom>
      </xdr:spPr>
    </xdr:pic>
    <xdr:clientData/>
  </xdr:twoCellAnchor>
  <xdr:twoCellAnchor editAs="oneCell">
    <xdr:from>
      <xdr:col>7</xdr:col>
      <xdr:colOff>561975</xdr:colOff>
      <xdr:row>0</xdr:row>
      <xdr:rowOff>257175</xdr:rowOff>
    </xdr:from>
    <xdr:to>
      <xdr:col>7</xdr:col>
      <xdr:colOff>1712888</xdr:colOff>
      <xdr:row>6</xdr:row>
      <xdr:rowOff>20002</xdr:rowOff>
    </xdr:to>
    <xdr:pic>
      <xdr:nvPicPr>
        <xdr:cNvPr id="5" name="Picture 4">
          <a:extLst>
            <a:ext uri="{FF2B5EF4-FFF2-40B4-BE49-F238E27FC236}">
              <a16:creationId xmlns:a16="http://schemas.microsoft.com/office/drawing/2014/main" id="{EED8383D-2490-4B22-961E-0B18D3EE6D51}"/>
            </a:ext>
          </a:extLst>
        </xdr:cNvPr>
        <xdr:cNvPicPr>
          <a:picLocks noChangeAspect="1"/>
        </xdr:cNvPicPr>
      </xdr:nvPicPr>
      <xdr:blipFill>
        <a:blip xmlns:r="http://schemas.openxmlformats.org/officeDocument/2006/relationships" r:embed="rId1"/>
        <a:stretch>
          <a:fillRect/>
        </a:stretch>
      </xdr:blipFill>
      <xdr:spPr>
        <a:xfrm>
          <a:off x="10182225" y="257175"/>
          <a:ext cx="1150913" cy="10201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795338</xdr:colOff>
      <xdr:row>0</xdr:row>
      <xdr:rowOff>219075</xdr:rowOff>
    </xdr:from>
    <xdr:to>
      <xdr:col>1</xdr:col>
      <xdr:colOff>367483</xdr:colOff>
      <xdr:row>6</xdr:row>
      <xdr:rowOff>20002</xdr:rowOff>
    </xdr:to>
    <xdr:pic>
      <xdr:nvPicPr>
        <xdr:cNvPr id="3" name="Picture 2">
          <a:extLst>
            <a:ext uri="{FF2B5EF4-FFF2-40B4-BE49-F238E27FC236}">
              <a16:creationId xmlns:a16="http://schemas.microsoft.com/office/drawing/2014/main" id="{184B49C3-59F7-4490-8308-10675A63C873}"/>
            </a:ext>
          </a:extLst>
        </xdr:cNvPr>
        <xdr:cNvPicPr>
          <a:picLocks noChangeAspect="1"/>
        </xdr:cNvPicPr>
      </xdr:nvPicPr>
      <xdr:blipFill>
        <a:blip xmlns:r="http://schemas.openxmlformats.org/officeDocument/2006/relationships" r:embed="rId1"/>
        <a:stretch>
          <a:fillRect/>
        </a:stretch>
      </xdr:blipFill>
      <xdr:spPr>
        <a:xfrm>
          <a:off x="795338" y="219075"/>
          <a:ext cx="1155676" cy="103917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ell Watkins" refreshedDate="44762.658840856478" createdVersion="6" refreshedVersion="8" minRefreshableVersion="3" recordCount="69" xr:uid="{00000000-000A-0000-FFFF-FFFF48000000}">
  <cacheSource type="worksheet">
    <worksheetSource ref="A31:L100" sheet="d. Budget Details"/>
  </cacheSource>
  <cacheFields count="12">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3">
        <m/>
        <s v="*Select one PI per line Item only"/>
        <s v="Watkins, R" u="1"/>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0">
      <sharedItems containsString="0" containsBlank="1" containsNumber="1" containsInteger="1" minValue="0" maxValue="0"/>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ell Watkins" refreshedDate="44762.658863425924" createdVersion="6" refreshedVersion="8" minRefreshableVersion="3" recordCount="69" xr:uid="{00000000-000A-0000-FFFF-FFFF49000000}">
  <cacheSource type="worksheet">
    <worksheetSource ref="A31:S100" sheet="d. Budget Details"/>
  </cacheSource>
  <cacheFields count="19">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3">
        <m/>
        <s v="*Select one PI per line Item only"/>
        <s v="Watkins, R" u="1"/>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0">
      <sharedItems containsString="0" containsBlank="1" containsNumber="1" containsInteger="1" minValue="0" maxValue="0"/>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4" numFmtId="0">
      <sharedItems containsString="0" containsBlank="1" containsNumber="1" containsInteger="1" minValue="0" maxValue="0"/>
    </cacheField>
    <cacheField name="FY2025" numFmtId="0">
      <sharedItems containsString="0" containsBlank="1" containsNumber="1" containsInteger="1" minValue="0" maxValue="0"/>
    </cacheField>
    <cacheField name="FY2026" numFmtId="0">
      <sharedItems containsString="0" containsBlank="1" containsNumber="1" containsInteger="1" minValue="0" maxValue="0"/>
    </cacheField>
    <cacheField name="FY2027"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r>
    <x v="1"/>
    <m/>
    <x v="0"/>
    <x v="0"/>
    <x v="1"/>
    <x v="0"/>
    <m/>
    <m/>
    <m/>
    <m/>
    <m/>
    <m/>
  </r>
  <r>
    <x v="0"/>
    <s v="Select Title"/>
    <x v="0"/>
    <x v="0"/>
    <x v="0"/>
    <x v="0"/>
    <m/>
    <m/>
    <m/>
    <m/>
    <m/>
    <m/>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0"/>
    <m/>
    <m/>
    <m/>
    <m/>
    <m/>
    <n v="0"/>
  </r>
  <r>
    <x v="0"/>
    <s v="Select Title"/>
    <x v="0"/>
    <x v="0"/>
    <x v="0"/>
    <x v="1"/>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r>
    <x v="1"/>
    <m/>
    <x v="0"/>
    <x v="0"/>
    <x v="1"/>
    <x v="0"/>
    <m/>
    <m/>
    <m/>
    <m/>
    <m/>
    <m/>
    <m/>
    <m/>
    <m/>
    <m/>
    <m/>
    <m/>
    <m/>
  </r>
  <r>
    <x v="0"/>
    <s v="Select Title"/>
    <x v="0"/>
    <x v="0"/>
    <x v="0"/>
    <x v="0"/>
    <m/>
    <m/>
    <m/>
    <m/>
    <m/>
    <m/>
    <m/>
    <m/>
    <m/>
    <m/>
    <m/>
    <m/>
    <m/>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0"/>
    <m/>
    <m/>
    <m/>
    <m/>
    <m/>
    <n v="0"/>
    <m/>
    <m/>
    <n v="0"/>
    <n v="0"/>
    <n v="0"/>
    <n v="0"/>
    <n v="0"/>
  </r>
  <r>
    <x v="0"/>
    <s v="Select Title"/>
    <x v="0"/>
    <x v="0"/>
    <x v="0"/>
    <x v="1"/>
    <n v="0"/>
    <n v="0"/>
    <n v="0"/>
    <n v="0"/>
    <n v="0"/>
    <n v="0"/>
    <m/>
    <b v="1"/>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H18" firstHeaderRow="1" firstDataRow="2" firstDataCol="4"/>
  <pivotFields count="12">
    <pivotField axis="axisRow" compact="0" outline="0" showAll="0">
      <items count="3">
        <item x="0"/>
        <item x="1"/>
        <item t="default"/>
      </items>
    </pivotField>
    <pivotField compact="0" outline="0" showAll="0"/>
    <pivotField axis="axisRow" compact="0" outline="0" showAll="0" sortType="descending" defaultSubtotal="0">
      <items count="1">
        <item x="0"/>
      </items>
    </pivotField>
    <pivotField axis="axisRow" compact="0" outline="0" showAll="0" defaultSubtotal="0">
      <items count="1">
        <item x="0"/>
      </items>
    </pivotField>
    <pivotField axis="axisRow" compact="0" outline="0" showAll="0" defaultSubtotal="0">
      <items count="3">
        <item x="1"/>
        <item x="0"/>
        <item m="1" x="2"/>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s>
  <rowFields count="4">
    <field x="0"/>
    <field x="2"/>
    <field x="3"/>
    <field x="4"/>
  </rowFields>
  <rowItems count="5">
    <i>
      <x/>
      <x/>
      <x/>
      <x v="1"/>
    </i>
    <i t="default">
      <x/>
    </i>
    <i>
      <x v="1"/>
      <x/>
      <x/>
      <x/>
    </i>
    <i t="default">
      <x v="1"/>
    </i>
    <i t="grand">
      <x/>
    </i>
  </rowItems>
  <colFields count="1">
    <field x="-2"/>
  </colFields>
  <colItems count="4">
    <i>
      <x/>
    </i>
    <i i="1">
      <x v="1"/>
    </i>
    <i i="2">
      <x v="2"/>
    </i>
    <i i="3">
      <x v="3"/>
    </i>
  </colItems>
  <dataFields count="4">
    <dataField name=" Year 1" fld="8" baseField="4" baseItem="1" numFmtId="43"/>
    <dataField name=" Year 2" fld="9" baseField="2" baseItem="2" numFmtId="43"/>
    <dataField name=" Year 3" fld="10" baseField="2" baseItem="2" numFmtId="43"/>
    <dataField name=" Total" fld="11" baseField="4" baseItem="0"/>
  </dataFields>
  <formats count="92">
    <format dxfId="254">
      <pivotArea dataOnly="0" labelOnly="1" outline="0" fieldPosition="0">
        <references count="1">
          <reference field="4294967294" count="3">
            <x v="0"/>
            <x v="1"/>
            <x v="2"/>
          </reference>
        </references>
      </pivotArea>
    </format>
    <format dxfId="253">
      <pivotArea dataOnly="0" labelOnly="1" outline="0" fieldPosition="0">
        <references count="1">
          <reference field="4294967294" count="3">
            <x v="0"/>
            <x v="1"/>
            <x v="2"/>
          </reference>
        </references>
      </pivotArea>
    </format>
    <format dxfId="252">
      <pivotArea outline="0" fieldPosition="0">
        <references count="1">
          <reference field="4294967294" count="1">
            <x v="1"/>
          </reference>
        </references>
      </pivotArea>
    </format>
    <format dxfId="251">
      <pivotArea outline="0" fieldPosition="0">
        <references count="1">
          <reference field="4294967294" count="1">
            <x v="2"/>
          </reference>
        </references>
      </pivotArea>
    </format>
    <format dxfId="250">
      <pivotArea outline="0" collapsedLevelsAreSubtotals="1" fieldPosition="0">
        <references count="1">
          <reference field="4294967294" count="1" selected="0">
            <x v="0"/>
          </reference>
        </references>
      </pivotArea>
    </format>
    <format dxfId="249">
      <pivotArea field="-2" type="button" dataOnly="0" labelOnly="1" outline="0" axis="axisCol" fieldPosition="0"/>
    </format>
    <format dxfId="248">
      <pivotArea dataOnly="0" labelOnly="1" outline="0" fieldPosition="0">
        <references count="1">
          <reference field="4294967294" count="1">
            <x v="0"/>
          </reference>
        </references>
      </pivotArea>
    </format>
    <format dxfId="247">
      <pivotArea type="topRight" dataOnly="0" labelOnly="1" outline="0" offset="C1" fieldPosition="0"/>
    </format>
    <format dxfId="246">
      <pivotArea outline="0" fieldPosition="0">
        <references count="1">
          <reference field="4294967294" count="1">
            <x v="0"/>
          </reference>
        </references>
      </pivotArea>
    </format>
    <format dxfId="245">
      <pivotArea dataOnly="0" outline="0" fieldPosition="0">
        <references count="1">
          <reference field="4294967294" count="1">
            <x v="3"/>
          </reference>
        </references>
      </pivotArea>
    </format>
    <format dxfId="244">
      <pivotArea type="origin" dataOnly="0" labelOnly="1" outline="0" offset="A1" fieldPosition="0"/>
    </format>
    <format dxfId="243">
      <pivotArea field="0" type="button" dataOnly="0" labelOnly="1" outline="0" axis="axisRow" fieldPosition="0"/>
    </format>
    <format dxfId="242">
      <pivotArea dataOnly="0" labelOnly="1" outline="0" fieldPosition="0">
        <references count="1">
          <reference field="0" count="1">
            <x v="0"/>
          </reference>
        </references>
      </pivotArea>
    </format>
    <format dxfId="241">
      <pivotArea dataOnly="0" labelOnly="1" outline="0" offset="A256" fieldPosition="0">
        <references count="1">
          <reference field="0" count="1" defaultSubtotal="1">
            <x v="0"/>
          </reference>
        </references>
      </pivotArea>
    </format>
    <format dxfId="240">
      <pivotArea dataOnly="0" labelOnly="1" outline="0" fieldPosition="0">
        <references count="1">
          <reference field="0" count="1">
            <x v="1"/>
          </reference>
        </references>
      </pivotArea>
    </format>
    <format dxfId="239">
      <pivotArea dataOnly="0" labelOnly="1" outline="0" offset="A256" fieldPosition="0">
        <references count="1">
          <reference field="0" count="1" defaultSubtotal="1">
            <x v="1"/>
          </reference>
        </references>
      </pivotArea>
    </format>
    <format dxfId="238">
      <pivotArea dataOnly="0" labelOnly="1" grandRow="1" outline="0" offset="A256" fieldPosition="0"/>
    </format>
    <format dxfId="237">
      <pivotArea outline="0" fieldPosition="0">
        <references count="1">
          <reference field="4294967294" count="3" selected="0">
            <x v="0"/>
            <x v="1"/>
            <x v="2"/>
          </reference>
        </references>
      </pivotArea>
    </format>
    <format dxfId="236">
      <pivotArea field="-2" type="button" dataOnly="0" labelOnly="1" outline="0" axis="axisCol" fieldPosition="0"/>
    </format>
    <format dxfId="235">
      <pivotArea type="topRight" dataOnly="0" labelOnly="1" outline="0" fieldPosition="0"/>
    </format>
    <format dxfId="234">
      <pivotArea dataOnly="0" labelOnly="1" outline="0" fieldPosition="0">
        <references count="1">
          <reference field="4294967294" count="4">
            <x v="0"/>
            <x v="1"/>
            <x v="2"/>
            <x v="3"/>
          </reference>
        </references>
      </pivotArea>
    </format>
    <format dxfId="233">
      <pivotArea outline="0" collapsedLevelsAreSubtotals="1" fieldPosition="0"/>
    </format>
    <format dxfId="232">
      <pivotArea type="all" dataOnly="0" outline="0" fieldPosition="0"/>
    </format>
    <format dxfId="231">
      <pivotArea outline="0" collapsedLevelsAreSubtotals="1" fieldPosition="0"/>
    </format>
    <format dxfId="230">
      <pivotArea type="origin" dataOnly="0" labelOnly="1" outline="0" fieldPosition="0"/>
    </format>
    <format dxfId="229">
      <pivotArea field="-2" type="button" dataOnly="0" labelOnly="1" outline="0" axis="axisCol" fieldPosition="0"/>
    </format>
    <format dxfId="228">
      <pivotArea type="topRight" dataOnly="0" labelOnly="1" outline="0" fieldPosition="0"/>
    </format>
    <format dxfId="227">
      <pivotArea field="0" type="button" dataOnly="0" labelOnly="1" outline="0" axis="axisRow" fieldPosition="0"/>
    </format>
    <format dxfId="226">
      <pivotArea field="2" type="button" dataOnly="0" labelOnly="1" outline="0" axis="axisRow" fieldPosition="1"/>
    </format>
    <format dxfId="225">
      <pivotArea field="3" type="button" dataOnly="0" labelOnly="1" outline="0" axis="axisRow" fieldPosition="2"/>
    </format>
    <format dxfId="224">
      <pivotArea field="4" type="button" dataOnly="0" labelOnly="1" outline="0" axis="axisRow" fieldPosition="3"/>
    </format>
    <format dxfId="223">
      <pivotArea dataOnly="0" labelOnly="1" outline="0" fieldPosition="0">
        <references count="1">
          <reference field="0" count="0"/>
        </references>
      </pivotArea>
    </format>
    <format dxfId="222">
      <pivotArea dataOnly="0" labelOnly="1" outline="0" fieldPosition="0">
        <references count="1">
          <reference field="0" count="0" defaultSubtotal="1"/>
        </references>
      </pivotArea>
    </format>
    <format dxfId="221">
      <pivotArea dataOnly="0" labelOnly="1" grandRow="1" outline="0" fieldPosition="0"/>
    </format>
    <format dxfId="220">
      <pivotArea dataOnly="0" labelOnly="1" outline="0" fieldPosition="0">
        <references count="2">
          <reference field="0" count="1" selected="0">
            <x v="0"/>
          </reference>
          <reference field="2" count="0"/>
        </references>
      </pivotArea>
    </format>
    <format dxfId="219">
      <pivotArea dataOnly="0" labelOnly="1" outline="0" fieldPosition="0">
        <references count="2">
          <reference field="0" count="1" selected="0">
            <x v="1"/>
          </reference>
          <reference field="2" count="0"/>
        </references>
      </pivotArea>
    </format>
    <format dxfId="218">
      <pivotArea dataOnly="0" labelOnly="1" outline="0" fieldPosition="0">
        <references count="3">
          <reference field="0" count="1" selected="0">
            <x v="0"/>
          </reference>
          <reference field="2" count="0" selected="0"/>
          <reference field="3" count="0"/>
        </references>
      </pivotArea>
    </format>
    <format dxfId="217">
      <pivotArea dataOnly="0" labelOnly="1" outline="0" fieldPosition="0">
        <references count="3">
          <reference field="0" count="1" selected="0">
            <x v="1"/>
          </reference>
          <reference field="2" count="0" selected="0"/>
          <reference field="3" count="0"/>
        </references>
      </pivotArea>
    </format>
    <format dxfId="216">
      <pivotArea dataOnly="0" labelOnly="1" outline="0" fieldPosition="0">
        <references count="4">
          <reference field="0" count="1" selected="0">
            <x v="0"/>
          </reference>
          <reference field="2" count="0" selected="0"/>
          <reference field="3" count="0" selected="0"/>
          <reference field="4" count="1">
            <x v="1"/>
          </reference>
        </references>
      </pivotArea>
    </format>
    <format dxfId="215">
      <pivotArea dataOnly="0" labelOnly="1" outline="0" fieldPosition="0">
        <references count="4">
          <reference field="0" count="1" selected="0">
            <x v="1"/>
          </reference>
          <reference field="2" count="0" selected="0"/>
          <reference field="3" count="0" selected="0"/>
          <reference field="4" count="1">
            <x v="0"/>
          </reference>
        </references>
      </pivotArea>
    </format>
    <format dxfId="214">
      <pivotArea dataOnly="0" labelOnly="1" outline="0" fieldPosition="0">
        <references count="1">
          <reference field="4294967294" count="4">
            <x v="0"/>
            <x v="1"/>
            <x v="2"/>
            <x v="3"/>
          </reference>
        </references>
      </pivotArea>
    </format>
    <format dxfId="213">
      <pivotArea type="all" dataOnly="0" outline="0" fieldPosition="0"/>
    </format>
    <format dxfId="212">
      <pivotArea outline="0" collapsedLevelsAreSubtotals="1" fieldPosition="0"/>
    </format>
    <format dxfId="211">
      <pivotArea type="origin" dataOnly="0" labelOnly="1" outline="0" fieldPosition="0"/>
    </format>
    <format dxfId="210">
      <pivotArea field="-2" type="button" dataOnly="0" labelOnly="1" outline="0" axis="axisCol" fieldPosition="0"/>
    </format>
    <format dxfId="209">
      <pivotArea type="topRight" dataOnly="0" labelOnly="1" outline="0" fieldPosition="0"/>
    </format>
    <format dxfId="208">
      <pivotArea field="0" type="button" dataOnly="0" labelOnly="1" outline="0" axis="axisRow" fieldPosition="0"/>
    </format>
    <format dxfId="207">
      <pivotArea field="2" type="button" dataOnly="0" labelOnly="1" outline="0" axis="axisRow" fieldPosition="1"/>
    </format>
    <format dxfId="206">
      <pivotArea field="3" type="button" dataOnly="0" labelOnly="1" outline="0" axis="axisRow" fieldPosition="2"/>
    </format>
    <format dxfId="205">
      <pivotArea field="4" type="button" dataOnly="0" labelOnly="1" outline="0" axis="axisRow" fieldPosition="3"/>
    </format>
    <format dxfId="204">
      <pivotArea dataOnly="0" labelOnly="1" outline="0" fieldPosition="0">
        <references count="1">
          <reference field="0" count="0"/>
        </references>
      </pivotArea>
    </format>
    <format dxfId="203">
      <pivotArea dataOnly="0" labelOnly="1" outline="0" fieldPosition="0">
        <references count="1">
          <reference field="0" count="0" defaultSubtotal="1"/>
        </references>
      </pivotArea>
    </format>
    <format dxfId="202">
      <pivotArea dataOnly="0" labelOnly="1" grandRow="1" outline="0" fieldPosition="0"/>
    </format>
    <format dxfId="201">
      <pivotArea dataOnly="0" labelOnly="1" outline="0" fieldPosition="0">
        <references count="2">
          <reference field="0" count="1" selected="0">
            <x v="0"/>
          </reference>
          <reference field="2" count="0"/>
        </references>
      </pivotArea>
    </format>
    <format dxfId="200">
      <pivotArea dataOnly="0" labelOnly="1" outline="0" fieldPosition="0">
        <references count="2">
          <reference field="0" count="1" selected="0">
            <x v="1"/>
          </reference>
          <reference field="2" count="0"/>
        </references>
      </pivotArea>
    </format>
    <format dxfId="199">
      <pivotArea dataOnly="0" labelOnly="1" outline="0" fieldPosition="0">
        <references count="3">
          <reference field="0" count="1" selected="0">
            <x v="0"/>
          </reference>
          <reference field="2" count="0" selected="0"/>
          <reference field="3" count="0"/>
        </references>
      </pivotArea>
    </format>
    <format dxfId="198">
      <pivotArea dataOnly="0" labelOnly="1" outline="0" fieldPosition="0">
        <references count="3">
          <reference field="0" count="1" selected="0">
            <x v="1"/>
          </reference>
          <reference field="2" count="0" selected="0"/>
          <reference field="3" count="0"/>
        </references>
      </pivotArea>
    </format>
    <format dxfId="197">
      <pivotArea dataOnly="0" labelOnly="1" outline="0" fieldPosition="0">
        <references count="4">
          <reference field="0" count="1" selected="0">
            <x v="0"/>
          </reference>
          <reference field="2" count="0" selected="0"/>
          <reference field="3" count="0" selected="0"/>
          <reference field="4" count="1">
            <x v="1"/>
          </reference>
        </references>
      </pivotArea>
    </format>
    <format dxfId="196">
      <pivotArea dataOnly="0" labelOnly="1" outline="0" fieldPosition="0">
        <references count="4">
          <reference field="0" count="1" selected="0">
            <x v="1"/>
          </reference>
          <reference field="2" count="0" selected="0"/>
          <reference field="3" count="0" selected="0"/>
          <reference field="4" count="1">
            <x v="0"/>
          </reference>
        </references>
      </pivotArea>
    </format>
    <format dxfId="195">
      <pivotArea dataOnly="0" labelOnly="1" outline="0" fieldPosition="0">
        <references count="1">
          <reference field="4294967294" count="4">
            <x v="0"/>
            <x v="1"/>
            <x v="2"/>
            <x v="3"/>
          </reference>
        </references>
      </pivotArea>
    </format>
    <format dxfId="194">
      <pivotArea dataOnly="0" labelOnly="1" outline="0" fieldPosition="0">
        <references count="1">
          <reference field="0" count="0"/>
        </references>
      </pivotArea>
    </format>
    <format dxfId="193">
      <pivotArea dataOnly="0" labelOnly="1" outline="0" fieldPosition="0">
        <references count="1">
          <reference field="0" count="0" defaultSubtotal="1"/>
        </references>
      </pivotArea>
    </format>
    <format dxfId="192">
      <pivotArea dataOnly="0" labelOnly="1" outline="0" fieldPosition="0">
        <references count="2">
          <reference field="0" count="1" selected="0">
            <x v="0"/>
          </reference>
          <reference field="2" count="0"/>
        </references>
      </pivotArea>
    </format>
    <format dxfId="191">
      <pivotArea dataOnly="0" labelOnly="1" outline="0" fieldPosition="0">
        <references count="2">
          <reference field="0" count="1" selected="0">
            <x v="1"/>
          </reference>
          <reference field="2" count="0"/>
        </references>
      </pivotArea>
    </format>
    <format dxfId="190">
      <pivotArea dataOnly="0" labelOnly="1" outline="0" fieldPosition="0">
        <references count="3">
          <reference field="0" count="1" selected="0">
            <x v="0"/>
          </reference>
          <reference field="2" count="0" selected="0"/>
          <reference field="3" count="0"/>
        </references>
      </pivotArea>
    </format>
    <format dxfId="189">
      <pivotArea dataOnly="0" labelOnly="1" outline="0" fieldPosition="0">
        <references count="3">
          <reference field="0" count="1" selected="0">
            <x v="1"/>
          </reference>
          <reference field="2" count="0" selected="0"/>
          <reference field="3" count="0"/>
        </references>
      </pivotArea>
    </format>
    <format dxfId="188">
      <pivotArea dataOnly="0" labelOnly="1" outline="0" fieldPosition="0">
        <references count="4">
          <reference field="0" count="1" selected="0">
            <x v="0"/>
          </reference>
          <reference field="2" count="0" selected="0"/>
          <reference field="3" count="0" selected="0"/>
          <reference field="4" count="1">
            <x v="1"/>
          </reference>
        </references>
      </pivotArea>
    </format>
    <format dxfId="187">
      <pivotArea dataOnly="0" labelOnly="1" outline="0" fieldPosition="0">
        <references count="4">
          <reference field="0" count="1" selected="0">
            <x v="1"/>
          </reference>
          <reference field="2" count="0" selected="0"/>
          <reference field="3" count="0" selected="0"/>
          <reference field="4" count="1">
            <x v="0"/>
          </reference>
        </references>
      </pivotArea>
    </format>
    <format dxfId="186">
      <pivotArea outline="0" fieldPosition="0">
        <references count="1">
          <reference field="4294967294" count="1" selected="0">
            <x v="3"/>
          </reference>
        </references>
      </pivotArea>
    </format>
    <format dxfId="185">
      <pivotArea type="topRight" dataOnly="0" labelOnly="1" outline="0" offset="D1" fieldPosition="0"/>
    </format>
    <format dxfId="184">
      <pivotArea dataOnly="0" labelOnly="1" outline="0" fieldPosition="0">
        <references count="1">
          <reference field="4294967294" count="1">
            <x v="3"/>
          </reference>
        </references>
      </pivotArea>
    </format>
    <format dxfId="183">
      <pivotArea outline="0" fieldPosition="0">
        <references count="1">
          <reference field="0" count="0" selected="0" defaultSubtotal="1"/>
        </references>
      </pivotArea>
    </format>
    <format dxfId="182">
      <pivotArea type="all" dataOnly="0" outline="0" fieldPosition="0"/>
    </format>
    <format dxfId="181">
      <pivotArea outline="0" collapsedLevelsAreSubtotals="1" fieldPosition="0"/>
    </format>
    <format dxfId="180">
      <pivotArea type="origin" dataOnly="0" labelOnly="1" outline="0" fieldPosition="0"/>
    </format>
    <format dxfId="179">
      <pivotArea field="-2" type="button" dataOnly="0" labelOnly="1" outline="0" axis="axisCol" fieldPosition="0"/>
    </format>
    <format dxfId="178">
      <pivotArea type="topRight" dataOnly="0" labelOnly="1" outline="0" fieldPosition="0"/>
    </format>
    <format dxfId="177">
      <pivotArea field="0" type="button" dataOnly="0" labelOnly="1" outline="0" axis="axisRow" fieldPosition="0"/>
    </format>
    <format dxfId="176">
      <pivotArea field="2" type="button" dataOnly="0" labelOnly="1" outline="0" axis="axisRow" fieldPosition="1"/>
    </format>
    <format dxfId="175">
      <pivotArea field="3" type="button" dataOnly="0" labelOnly="1" outline="0" axis="axisRow" fieldPosition="2"/>
    </format>
    <format dxfId="174">
      <pivotArea field="4" type="button" dataOnly="0" labelOnly="1" outline="0" axis="axisRow" fieldPosition="3"/>
    </format>
    <format dxfId="173">
      <pivotArea dataOnly="0" labelOnly="1" outline="0" fieldPosition="0">
        <references count="1">
          <reference field="0" count="0"/>
        </references>
      </pivotArea>
    </format>
    <format dxfId="172">
      <pivotArea dataOnly="0" labelOnly="1" outline="0" fieldPosition="0">
        <references count="1">
          <reference field="0" count="0" defaultSubtotal="1"/>
        </references>
      </pivotArea>
    </format>
    <format dxfId="171">
      <pivotArea dataOnly="0" labelOnly="1" grandRow="1" outline="0" fieldPosition="0"/>
    </format>
    <format dxfId="170">
      <pivotArea dataOnly="0" labelOnly="1" outline="0" fieldPosition="0">
        <references count="2">
          <reference field="0" count="1" selected="0">
            <x v="0"/>
          </reference>
          <reference field="2" count="0"/>
        </references>
      </pivotArea>
    </format>
    <format dxfId="169">
      <pivotArea dataOnly="0" labelOnly="1" outline="0" fieldPosition="0">
        <references count="2">
          <reference field="0" count="1" selected="0">
            <x v="1"/>
          </reference>
          <reference field="2" count="0"/>
        </references>
      </pivotArea>
    </format>
    <format dxfId="168">
      <pivotArea dataOnly="0" labelOnly="1" outline="0" fieldPosition="0">
        <references count="3">
          <reference field="0" count="1" selected="0">
            <x v="0"/>
          </reference>
          <reference field="2" count="0" selected="0"/>
          <reference field="3" count="0"/>
        </references>
      </pivotArea>
    </format>
    <format dxfId="167">
      <pivotArea dataOnly="0" labelOnly="1" outline="0" fieldPosition="0">
        <references count="3">
          <reference field="0" count="1" selected="0">
            <x v="1"/>
          </reference>
          <reference field="2" count="0" selected="0"/>
          <reference field="3" count="0"/>
        </references>
      </pivotArea>
    </format>
    <format dxfId="166">
      <pivotArea dataOnly="0" labelOnly="1" outline="0" fieldPosition="0">
        <references count="4">
          <reference field="0" count="1" selected="0">
            <x v="0"/>
          </reference>
          <reference field="2" count="0" selected="0"/>
          <reference field="3" count="0" selected="0"/>
          <reference field="4" count="1">
            <x v="1"/>
          </reference>
        </references>
      </pivotArea>
    </format>
    <format dxfId="165">
      <pivotArea dataOnly="0" labelOnly="1" outline="0" fieldPosition="0">
        <references count="4">
          <reference field="0" count="1" selected="0">
            <x v="1"/>
          </reference>
          <reference field="2" count="0" selected="0"/>
          <reference field="3" count="0" selected="0"/>
          <reference field="4" count="1">
            <x v="0"/>
          </reference>
        </references>
      </pivotArea>
    </format>
    <format dxfId="164">
      <pivotArea dataOnly="0" labelOnly="1" outline="0" fieldPosition="0">
        <references count="1">
          <reference field="4294967294" count="4">
            <x v="0"/>
            <x v="1"/>
            <x v="2"/>
            <x v="3"/>
          </reference>
        </references>
      </pivotArea>
    </format>
    <format dxfId="163">
      <pivotArea type="all" dataOnly="0" outline="0"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1"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K12:S18" firstHeaderRow="1" firstDataRow="2" firstDataCol="4"/>
  <pivotFields count="19">
    <pivotField axis="axisRow" compact="0" outline="0" showAll="0">
      <items count="3">
        <item x="0"/>
        <item x="1"/>
        <item t="default"/>
      </items>
    </pivotField>
    <pivotField compact="0" outline="0" showAll="0"/>
    <pivotField axis="axisRow" compact="0" outline="0" showAll="0" sortType="ascending" defaultSubtotal="0">
      <items count="1">
        <item sd="0" x="0"/>
      </items>
    </pivotField>
    <pivotField axis="axisRow" compact="0" outline="0" showAll="0" defaultSubtotal="0">
      <items count="1">
        <item x="0"/>
      </items>
    </pivotField>
    <pivotField axis="axisRow" compact="0" outline="0" showAll="0" defaultSubtotal="0">
      <items count="3">
        <item x="1"/>
        <item x="0"/>
        <item m="1" x="2"/>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i>
    <i t="default">
      <x/>
    </i>
    <i>
      <x v="1"/>
      <x/>
    </i>
    <i t="default">
      <x v="1"/>
    </i>
    <i t="grand">
      <x/>
    </i>
  </rowItems>
  <colFields count="1">
    <field x="-2"/>
  </colFields>
  <colItems count="5">
    <i>
      <x/>
    </i>
    <i i="1">
      <x v="1"/>
    </i>
    <i i="2">
      <x v="2"/>
    </i>
    <i i="3">
      <x v="3"/>
    </i>
    <i i="4">
      <x v="4"/>
    </i>
  </colItems>
  <dataFields count="5">
    <dataField name="Sum of FY2024" fld="14" baseField="0" baseItem="0"/>
    <dataField name="Sum of FY2025" fld="15" baseField="0" baseItem="0"/>
    <dataField name="Sum of FY2026" fld="16" baseField="0" baseItem="0"/>
    <dataField name="Sum of FY2027" fld="17" baseField="0" baseItem="0"/>
    <dataField name=" Total " fld="18" baseField="2" baseItem="0" numFmtId="3"/>
  </dataFields>
  <formats count="37">
    <format dxfId="291">
      <pivotArea type="all" dataOnly="0" outline="0" fieldPosition="0"/>
    </format>
    <format dxfId="290">
      <pivotArea outline="0" collapsedLevelsAreSubtotals="1" fieldPosition="0"/>
    </format>
    <format dxfId="289">
      <pivotArea dataOnly="0" labelOnly="1" grandRow="1" outline="0" fieldPosition="0"/>
    </format>
    <format dxfId="288">
      <pivotArea outline="0" fieldPosition="0">
        <references count="1">
          <reference field="4294967294" count="1">
            <x v="4"/>
          </reference>
        </references>
      </pivotArea>
    </format>
    <format dxfId="287">
      <pivotArea dataOnly="0" outline="0" fieldPosition="0">
        <references count="1">
          <reference field="4294967294" count="1">
            <x v="4"/>
          </reference>
        </references>
      </pivotArea>
    </format>
    <format dxfId="286">
      <pivotArea dataOnly="0" labelOnly="1" outline="0" fieldPosition="0">
        <references count="1">
          <reference field="0" count="1">
            <x v="0"/>
          </reference>
        </references>
      </pivotArea>
    </format>
    <format dxfId="285">
      <pivotArea dataOnly="0" labelOnly="1" outline="0" offset="A256" fieldPosition="0">
        <references count="1">
          <reference field="0" count="1" defaultSubtotal="1">
            <x v="0"/>
          </reference>
        </references>
      </pivotArea>
    </format>
    <format dxfId="284">
      <pivotArea dataOnly="0" labelOnly="1" outline="0" fieldPosition="0">
        <references count="1">
          <reference field="0" count="1">
            <x v="1"/>
          </reference>
        </references>
      </pivotArea>
    </format>
    <format dxfId="283">
      <pivotArea dataOnly="0" labelOnly="1" outline="0" offset="A256" fieldPosition="0">
        <references count="1">
          <reference field="0" count="1" defaultSubtotal="1">
            <x v="1"/>
          </reference>
        </references>
      </pivotArea>
    </format>
    <format dxfId="282">
      <pivotArea outline="0" fieldPosition="0">
        <references count="1">
          <reference field="4294967294" count="1" selected="0">
            <x v="4"/>
          </reference>
        </references>
      </pivotArea>
    </format>
    <format dxfId="281">
      <pivotArea outline="0" collapsedLevelsAreSubtotals="1" fieldPosition="0"/>
    </format>
    <format dxfId="280">
      <pivotArea dataOnly="0" labelOnly="1" outline="0" fieldPosition="0">
        <references count="1">
          <reference field="4294967294" count="0"/>
        </references>
      </pivotArea>
    </format>
    <format dxfId="279">
      <pivotArea type="all" dataOnly="0" outline="0" fieldPosition="0"/>
    </format>
    <format dxfId="278">
      <pivotArea outline="0" fieldPosition="0">
        <references count="1">
          <reference field="0" count="0" selected="0" defaultSubtotal="1"/>
        </references>
      </pivotArea>
    </format>
    <format dxfId="277">
      <pivotArea dataOnly="0" labelOnly="1" outline="0" fieldPosition="0">
        <references count="1">
          <reference field="0" count="0"/>
        </references>
      </pivotArea>
    </format>
    <format dxfId="276">
      <pivotArea dataOnly="0" labelOnly="1" outline="0" fieldPosition="0">
        <references count="1">
          <reference field="0" count="0" defaultSubtotal="1"/>
        </references>
      </pivotArea>
    </format>
    <format dxfId="275">
      <pivotArea dataOnly="0" labelOnly="1" outline="0" fieldPosition="0">
        <references count="2">
          <reference field="0" count="1" selected="0">
            <x v="0"/>
          </reference>
          <reference field="2" count="0"/>
        </references>
      </pivotArea>
    </format>
    <format dxfId="274">
      <pivotArea dataOnly="0" labelOnly="1" outline="0" fieldPosition="0">
        <references count="2">
          <reference field="0" count="1" selected="0">
            <x v="1"/>
          </reference>
          <reference field="2" count="0"/>
        </references>
      </pivotArea>
    </format>
    <format dxfId="273">
      <pivotArea outline="0" collapsedLevelsAreSubtotals="1" fieldPosition="0"/>
    </format>
    <format dxfId="272">
      <pivotArea field="-2" type="button" dataOnly="0" labelOnly="1" outline="0" axis="axisCol" fieldPosition="0"/>
    </format>
    <format dxfId="271">
      <pivotArea type="topRight" dataOnly="0" labelOnly="1" outline="0" fieldPosition="0"/>
    </format>
    <format dxfId="270">
      <pivotArea dataOnly="0" labelOnly="1" outline="0" fieldPosition="0">
        <references count="1">
          <reference field="4294967294" count="1">
            <x v="4"/>
          </reference>
        </references>
      </pivotArea>
    </format>
    <format dxfId="269">
      <pivotArea type="all" dataOnly="0" outline="0" fieldPosition="0"/>
    </format>
    <format dxfId="268">
      <pivotArea outline="0" collapsedLevelsAreSubtotals="1" fieldPosition="0"/>
    </format>
    <format dxfId="267">
      <pivotArea type="origin" dataOnly="0" labelOnly="1" outline="0" fieldPosition="0"/>
    </format>
    <format dxfId="266">
      <pivotArea field="-2" type="button" dataOnly="0" labelOnly="1" outline="0" axis="axisCol" fieldPosition="0"/>
    </format>
    <format dxfId="265">
      <pivotArea type="topRight" dataOnly="0" labelOnly="1" outline="0" fieldPosition="0"/>
    </format>
    <format dxfId="264">
      <pivotArea field="0" type="button" dataOnly="0" labelOnly="1" outline="0" axis="axisRow" fieldPosition="0"/>
    </format>
    <format dxfId="263">
      <pivotArea field="2" type="button" dataOnly="0" labelOnly="1" outline="0" axis="axisRow" fieldPosition="1"/>
    </format>
    <format dxfId="262">
      <pivotArea field="3" type="button" dataOnly="0" labelOnly="1" outline="0" axis="axisRow" fieldPosition="2"/>
    </format>
    <format dxfId="261">
      <pivotArea field="4" type="button" dataOnly="0" labelOnly="1" outline="0" axis="axisRow" fieldPosition="3"/>
    </format>
    <format dxfId="260">
      <pivotArea dataOnly="0" labelOnly="1" outline="0" fieldPosition="0">
        <references count="1">
          <reference field="0" count="0"/>
        </references>
      </pivotArea>
    </format>
    <format dxfId="259">
      <pivotArea dataOnly="0" labelOnly="1" outline="0" fieldPosition="0">
        <references count="1">
          <reference field="0" count="0" defaultSubtotal="1"/>
        </references>
      </pivotArea>
    </format>
    <format dxfId="258">
      <pivotArea dataOnly="0" labelOnly="1" grandRow="1" outline="0" fieldPosition="0"/>
    </format>
    <format dxfId="257">
      <pivotArea dataOnly="0" labelOnly="1" outline="0" fieldPosition="0">
        <references count="2">
          <reference field="0" count="1" selected="0">
            <x v="0"/>
          </reference>
          <reference field="2" count="0"/>
        </references>
      </pivotArea>
    </format>
    <format dxfId="256">
      <pivotArea dataOnly="0" labelOnly="1" outline="0" fieldPosition="0">
        <references count="2">
          <reference field="0" count="1" selected="0">
            <x v="1"/>
          </reference>
          <reference field="2" count="0"/>
        </references>
      </pivotArea>
    </format>
    <format dxfId="255">
      <pivotArea dataOnly="0" labelOnly="1" outline="0" fieldPosition="0">
        <references count="1">
          <reference field="4294967294" count="1">
            <x v="4"/>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E16" firstHeaderRow="1" firstDataRow="2" firstDataCol="1"/>
  <pivotFields count="12">
    <pivotField compact="0" outline="0" showAll="0"/>
    <pivotField compact="0" outline="0" showAll="0"/>
    <pivotField compact="0" outline="0" showAll="0"/>
    <pivotField compact="0" outline="0" showAll="0"/>
    <pivotField axis="axisRow" compact="0" outline="0" showAll="0">
      <items count="4">
        <item x="1"/>
        <item x="0"/>
        <item m="1" x="2"/>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s>
  <rowFields count="1">
    <field x="4"/>
  </rowFields>
  <rowItems count="3">
    <i>
      <x/>
    </i>
    <i>
      <x v="1"/>
    </i>
    <i t="grand">
      <x/>
    </i>
  </rowItems>
  <colFields count="1">
    <field x="-2"/>
  </colFields>
  <colItems count="4">
    <i>
      <x/>
    </i>
    <i i="1">
      <x v="1"/>
    </i>
    <i i="2">
      <x v="2"/>
    </i>
    <i i="3">
      <x v="3"/>
    </i>
  </colItems>
  <dataFields count="4">
    <dataField name=" Year 1" fld="8" baseField="2" baseItem="2" numFmtId="3"/>
    <dataField name=" Year 2" fld="9" baseField="2" baseItem="2" numFmtId="3"/>
    <dataField name=" Year 3" fld="10" baseField="2" baseItem="2" numFmtId="3"/>
    <dataField name=" Total" fld="11" baseField="2" baseItem="2" numFmtId="3"/>
  </dataFields>
  <formats count="51">
    <format dxfId="137">
      <pivotArea dataOnly="0" labelOnly="1" outline="0" fieldPosition="0">
        <references count="1">
          <reference field="4294967294" count="4">
            <x v="0"/>
            <x v="1"/>
            <x v="2"/>
            <x v="3"/>
          </reference>
        </references>
      </pivotArea>
    </format>
    <format dxfId="136">
      <pivotArea dataOnly="0" labelOnly="1" outline="0" fieldPosition="0">
        <references count="1">
          <reference field="4294967294" count="4">
            <x v="0"/>
            <x v="1"/>
            <x v="2"/>
            <x v="3"/>
          </reference>
        </references>
      </pivotArea>
    </format>
    <format dxfId="135">
      <pivotArea outline="0" fieldPosition="0">
        <references count="1">
          <reference field="4294967294" count="1">
            <x v="0"/>
          </reference>
        </references>
      </pivotArea>
    </format>
    <format dxfId="134">
      <pivotArea outline="0" fieldPosition="0">
        <references count="1">
          <reference field="4294967294" count="1">
            <x v="1"/>
          </reference>
        </references>
      </pivotArea>
    </format>
    <format dxfId="133">
      <pivotArea outline="0" fieldPosition="0">
        <references count="1">
          <reference field="4294967294" count="1">
            <x v="2"/>
          </reference>
        </references>
      </pivotArea>
    </format>
    <format dxfId="132">
      <pivotArea outline="0" fieldPosition="0">
        <references count="1">
          <reference field="4294967294" count="1">
            <x v="3"/>
          </reference>
        </references>
      </pivotArea>
    </format>
    <format dxfId="131">
      <pivotArea outline="0" collapsedLevelsAreSubtotals="1" fieldPosition="0">
        <references count="1">
          <reference field="4294967294" count="1" selected="0">
            <x v="0"/>
          </reference>
        </references>
      </pivotArea>
    </format>
    <format dxfId="130">
      <pivotArea field="-2" type="button" dataOnly="0" labelOnly="1" outline="0" axis="axisCol" fieldPosition="0"/>
    </format>
    <format dxfId="129">
      <pivotArea dataOnly="0" labelOnly="1" outline="0" fieldPosition="0">
        <references count="1">
          <reference field="4294967294" count="1">
            <x v="0"/>
          </reference>
        </references>
      </pivotArea>
    </format>
    <format dxfId="128">
      <pivotArea dataOnly="0" outline="0" fieldPosition="0">
        <references count="1">
          <reference field="4" count="0" defaultSubtotal="1"/>
        </references>
      </pivotArea>
    </format>
    <format dxfId="127">
      <pivotArea dataOnly="0" labelOnly="1" outline="0" fieldPosition="0">
        <references count="1">
          <reference field="4294967294" count="4">
            <x v="0"/>
            <x v="1"/>
            <x v="2"/>
            <x v="3"/>
          </reference>
        </references>
      </pivotArea>
    </format>
    <format dxfId="126">
      <pivotArea outline="0" collapsedLevelsAreSubtotals="1" fieldPosition="0"/>
    </format>
    <format dxfId="125">
      <pivotArea field="4" type="button" dataOnly="0" labelOnly="1" outline="0" axis="axisRow" fieldPosition="0"/>
    </format>
    <format dxfId="124">
      <pivotArea dataOnly="0" labelOnly="1" outline="0" fieldPosition="0">
        <references count="1">
          <reference field="4" count="0"/>
        </references>
      </pivotArea>
    </format>
    <format dxfId="123">
      <pivotArea dataOnly="0" labelOnly="1" grandRow="1" outline="0" fieldPosition="0"/>
    </format>
    <format dxfId="122">
      <pivotArea dataOnly="0" labelOnly="1" outline="0" fieldPosition="0">
        <references count="1">
          <reference field="4294967294" count="4">
            <x v="0"/>
            <x v="1"/>
            <x v="2"/>
            <x v="3"/>
          </reference>
        </references>
      </pivotArea>
    </format>
    <format dxfId="121">
      <pivotArea field="-2" type="button" dataOnly="0" labelOnly="1" outline="0" axis="axisCol" fieldPosition="0"/>
    </format>
    <format dxfId="120">
      <pivotArea type="topRight" dataOnly="0" labelOnly="1" outline="0" fieldPosition="0"/>
    </format>
    <format dxfId="119">
      <pivotArea type="origin" dataOnly="0" labelOnly="1" outline="0" fieldPosition="0"/>
    </format>
    <format dxfId="118">
      <pivotArea outline="0" fieldPosition="0">
        <references count="1">
          <reference field="4" count="0" selected="0"/>
        </references>
      </pivotArea>
    </format>
    <format dxfId="117">
      <pivotArea dataOnly="0" labelOnly="1" outline="0" fieldPosition="0">
        <references count="1">
          <reference field="4" count="0"/>
        </references>
      </pivotArea>
    </format>
    <format dxfId="116">
      <pivotArea outline="0" collapsedLevelsAreSubtotals="1" fieldPosition="0"/>
    </format>
    <format dxfId="115">
      <pivotArea type="all" dataOnly="0" outline="0" fieldPosition="0"/>
    </format>
    <format dxfId="114">
      <pivotArea outline="0" collapsedLevelsAreSubtotals="1" fieldPosition="0"/>
    </format>
    <format dxfId="113">
      <pivotArea type="origin" dataOnly="0" labelOnly="1" outline="0" fieldPosition="0"/>
    </format>
    <format dxfId="112">
      <pivotArea field="-2" type="button" dataOnly="0" labelOnly="1" outline="0" axis="axisCol" fieldPosition="0"/>
    </format>
    <format dxfId="111">
      <pivotArea type="topRight" dataOnly="0" labelOnly="1" outline="0" fieldPosition="0"/>
    </format>
    <format dxfId="110">
      <pivotArea field="4" type="button" dataOnly="0" labelOnly="1" outline="0" axis="axisRow" fieldPosition="0"/>
    </format>
    <format dxfId="109">
      <pivotArea dataOnly="0" labelOnly="1" outline="0" fieldPosition="0">
        <references count="1">
          <reference field="4" count="0"/>
        </references>
      </pivotArea>
    </format>
    <format dxfId="108">
      <pivotArea dataOnly="0" labelOnly="1" grandRow="1" outline="0" fieldPosition="0"/>
    </format>
    <format dxfId="107">
      <pivotArea dataOnly="0" labelOnly="1" outline="0" fieldPosition="0">
        <references count="1">
          <reference field="4294967294" count="4">
            <x v="0"/>
            <x v="1"/>
            <x v="2"/>
            <x v="3"/>
          </reference>
        </references>
      </pivotArea>
    </format>
    <format dxfId="106">
      <pivotArea type="all" dataOnly="0" outline="0" fieldPosition="0"/>
    </format>
    <format dxfId="105">
      <pivotArea outline="0" collapsedLevelsAreSubtotals="1"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field="4" type="button" dataOnly="0" labelOnly="1" outline="0" axis="axisRow" fieldPosition="0"/>
    </format>
    <format dxfId="100">
      <pivotArea dataOnly="0" labelOnly="1" outline="0" fieldPosition="0">
        <references count="1">
          <reference field="4" count="0"/>
        </references>
      </pivotArea>
    </format>
    <format dxfId="99">
      <pivotArea dataOnly="0" labelOnly="1" grandRow="1" outline="0" fieldPosition="0"/>
    </format>
    <format dxfId="98">
      <pivotArea dataOnly="0" labelOnly="1" outline="0" fieldPosition="0">
        <references count="1">
          <reference field="4294967294" count="4">
            <x v="0"/>
            <x v="1"/>
            <x v="2"/>
            <x v="3"/>
          </reference>
        </references>
      </pivotArea>
    </format>
    <format dxfId="97">
      <pivotArea type="all" dataOnly="0" outline="0" fieldPosition="0"/>
    </format>
    <format dxfId="96">
      <pivotArea type="all" dataOnly="0" outline="0" fieldPosition="0"/>
    </format>
    <format dxfId="95">
      <pivotArea outline="0" collapsedLevelsAreSubtotals="1" fieldPosition="0"/>
    </format>
    <format dxfId="94">
      <pivotArea type="origin" dataOnly="0" labelOnly="1" outline="0" fieldPosition="0"/>
    </format>
    <format dxfId="93">
      <pivotArea field="-2" type="button" dataOnly="0" labelOnly="1" outline="0" axis="axisCol" fieldPosition="0"/>
    </format>
    <format dxfId="92">
      <pivotArea type="topRight" dataOnly="0" labelOnly="1" outline="0" fieldPosition="0"/>
    </format>
    <format dxfId="91">
      <pivotArea field="4" type="button" dataOnly="0" labelOnly="1" outline="0" axis="axisRow" fieldPosition="0"/>
    </format>
    <format dxfId="90">
      <pivotArea dataOnly="0" labelOnly="1" outline="0" fieldPosition="0">
        <references count="1">
          <reference field="4" count="0"/>
        </references>
      </pivotArea>
    </format>
    <format dxfId="89">
      <pivotArea dataOnly="0" labelOnly="1" grandRow="1" outline="0" fieldPosition="0"/>
    </format>
    <format dxfId="88">
      <pivotArea dataOnly="0" labelOnly="1" outline="0" fieldPosition="0">
        <references count="1">
          <reference field="4294967294" count="4">
            <x v="0"/>
            <x v="1"/>
            <x v="2"/>
            <x v="3"/>
          </reference>
        </references>
      </pivotArea>
    </format>
    <format dxfId="87">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1"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I12:N16" firstHeaderRow="1" firstDataRow="2" firstDataCol="1"/>
  <pivotFields count="19">
    <pivotField compact="0" outline="0" showAll="0"/>
    <pivotField compact="0" outline="0" showAll="0"/>
    <pivotField compact="0" outline="0" showAll="0" sortType="ascending"/>
    <pivotField compact="0" outline="0" showAll="0"/>
    <pivotField axis="axisRow" compact="0" outline="0" showAll="0">
      <items count="4">
        <item x="1"/>
        <item x="0"/>
        <item m="1" x="2"/>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1">
    <field x="4"/>
  </rowFields>
  <rowItems count="3">
    <i>
      <x/>
    </i>
    <i>
      <x v="1"/>
    </i>
    <i t="grand">
      <x/>
    </i>
  </rowItems>
  <colFields count="1">
    <field x="-2"/>
  </colFields>
  <colItems count="5">
    <i>
      <x/>
    </i>
    <i i="1">
      <x v="1"/>
    </i>
    <i i="2">
      <x v="2"/>
    </i>
    <i i="3">
      <x v="3"/>
    </i>
    <i i="4">
      <x v="4"/>
    </i>
  </colItems>
  <dataFields count="5">
    <dataField name=" Total " fld="18" baseField="4" baseItem="4" numFmtId="3"/>
    <dataField name="Sum of FY2024" fld="14" baseField="0" baseItem="0"/>
    <dataField name="Sum of FY2025" fld="15" baseField="0" baseItem="0"/>
    <dataField name="Sum of FY2026" fld="16" baseField="0" baseItem="0"/>
    <dataField name="Sum of FY2027" fld="17" baseField="0" baseItem="0"/>
  </dataFields>
  <formats count="25">
    <format dxfId="162">
      <pivotArea type="all" dataOnly="0" outline="0" fieldPosition="0"/>
    </format>
    <format dxfId="161">
      <pivotArea outline="0" collapsedLevelsAreSubtotals="1" fieldPosition="0"/>
    </format>
    <format dxfId="160">
      <pivotArea dataOnly="0" labelOnly="1" grandRow="1" outline="0" fieldPosition="0"/>
    </format>
    <format dxfId="159">
      <pivotArea outline="0" fieldPosition="0">
        <references count="1">
          <reference field="4294967294" count="1">
            <x v="0"/>
          </reference>
        </references>
      </pivotArea>
    </format>
    <format dxfId="158">
      <pivotArea dataOnly="0" outline="0" fieldPosition="0">
        <references count="1">
          <reference field="4" count="0" defaultSubtotal="1"/>
        </references>
      </pivotArea>
    </format>
    <format dxfId="157">
      <pivotArea type="all" dataOnly="0" outline="0" fieldPosition="0"/>
    </format>
    <format dxfId="156">
      <pivotArea outline="0" fieldPosition="0">
        <references count="1">
          <reference field="4" count="0" selected="0"/>
        </references>
      </pivotArea>
    </format>
    <format dxfId="155">
      <pivotArea dataOnly="0" labelOnly="1" outline="0" fieldPosition="0">
        <references count="1">
          <reference field="4" count="0"/>
        </references>
      </pivotArea>
    </format>
    <format dxfId="154">
      <pivotArea field="-2" type="button" dataOnly="0" labelOnly="1" outline="0" axis="axisCol" fieldPosition="0"/>
    </format>
    <format dxfId="153">
      <pivotArea type="topRight" dataOnly="0" labelOnly="1" outline="0" fieldPosition="0"/>
    </format>
    <format dxfId="152">
      <pivotArea dataOnly="0" labelOnly="1" outline="0" fieldPosition="0">
        <references count="1">
          <reference field="4294967294" count="1">
            <x v="0"/>
          </reference>
        </references>
      </pivotArea>
    </format>
    <format dxfId="151">
      <pivotArea outline="0" fieldPosition="0">
        <references count="1">
          <reference field="4294967294" count="1" selected="0">
            <x v="0"/>
          </reference>
        </references>
      </pivotArea>
    </format>
    <format dxfId="150">
      <pivotArea type="topRight" dataOnly="0" labelOnly="1" outline="0" offset="E1" fieldPosition="0"/>
    </format>
    <format dxfId="149">
      <pivotArea dataOnly="0" labelOnly="1" outline="0" fieldPosition="0">
        <references count="1">
          <reference field="4294967294" count="1">
            <x v="0"/>
          </reference>
        </references>
      </pivotArea>
    </format>
    <format dxfId="148">
      <pivotArea outline="0" collapsedLevelsAreSubtotals="1" fieldPosition="0"/>
    </format>
    <format dxfId="147">
      <pivotArea type="all" dataOnly="0" outline="0" fieldPosition="0"/>
    </format>
    <format dxfId="146">
      <pivotArea outline="0" collapsedLevelsAreSubtotals="1" fieldPosition="0"/>
    </format>
    <format dxfId="145">
      <pivotArea type="origin" dataOnly="0" labelOnly="1" outline="0" fieldPosition="0"/>
    </format>
    <format dxfId="144">
      <pivotArea field="-2" type="button" dataOnly="0" labelOnly="1" outline="0" axis="axisCol" fieldPosition="0"/>
    </format>
    <format dxfId="143">
      <pivotArea type="topRight" dataOnly="0" labelOnly="1" outline="0" fieldPosition="0"/>
    </format>
    <format dxfId="142">
      <pivotArea field="4" type="button" dataOnly="0" labelOnly="1" outline="0" axis="axisRow" fieldPosition="0"/>
    </format>
    <format dxfId="141">
      <pivotArea dataOnly="0" labelOnly="1" outline="0" fieldPosition="0">
        <references count="1">
          <reference field="4" count="0"/>
        </references>
      </pivotArea>
    </format>
    <format dxfId="140">
      <pivotArea dataOnly="0" labelOnly="1" grandRow="1" outline="0" fieldPosition="0"/>
    </format>
    <format dxfId="139">
      <pivotArea dataOnly="0" labelOnly="1" outline="0" fieldPosition="0">
        <references count="1">
          <reference field="4294967294" count="1">
            <x v="0"/>
          </reference>
        </references>
      </pivotArea>
    </format>
    <format dxfId="138">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0"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E16" firstHeaderRow="1" firstDataRow="2" firstDataCol="1"/>
  <pivotFields count="12">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3">
        <item x="1"/>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s>
  <rowFields count="1">
    <field x="5"/>
  </rowFields>
  <rowItems count="3">
    <i>
      <x/>
    </i>
    <i>
      <x v="1"/>
    </i>
    <i t="grand">
      <x/>
    </i>
  </rowItems>
  <colFields count="1">
    <field x="-2"/>
  </colFields>
  <colItems count="4">
    <i>
      <x/>
    </i>
    <i i="1">
      <x v="1"/>
    </i>
    <i i="2">
      <x v="2"/>
    </i>
    <i i="3">
      <x v="3"/>
    </i>
  </colItems>
  <dataFields count="4">
    <dataField name=" Year 1" fld="8" baseField="2" baseItem="2" numFmtId="3"/>
    <dataField name=" Year 2" fld="9" baseField="2" baseItem="2" numFmtId="3"/>
    <dataField name=" Year 3" fld="10" baseField="2" baseItem="2" numFmtId="3"/>
    <dataField name=" Total" fld="11" baseField="2" baseItem="2" numFmtId="3"/>
  </dataFields>
  <formats count="24">
    <format dxfId="61">
      <pivotArea dataOnly="0" labelOnly="1" outline="0" fieldPosition="0">
        <references count="1">
          <reference field="4294967294" count="4">
            <x v="0"/>
            <x v="1"/>
            <x v="2"/>
            <x v="3"/>
          </reference>
        </references>
      </pivotArea>
    </format>
    <format dxfId="60">
      <pivotArea dataOnly="0" labelOnly="1" outline="0" fieldPosition="0">
        <references count="1">
          <reference field="4294967294" count="4">
            <x v="0"/>
            <x v="1"/>
            <x v="2"/>
            <x v="3"/>
          </reference>
        </references>
      </pivotArea>
    </format>
    <format dxfId="59">
      <pivotArea outline="0" fieldPosition="0">
        <references count="1">
          <reference field="4294967294" count="1">
            <x v="0"/>
          </reference>
        </references>
      </pivotArea>
    </format>
    <format dxfId="58">
      <pivotArea outline="0" fieldPosition="0">
        <references count="1">
          <reference field="4294967294" count="1">
            <x v="1"/>
          </reference>
        </references>
      </pivotArea>
    </format>
    <format dxfId="57">
      <pivotArea outline="0" fieldPosition="0">
        <references count="1">
          <reference field="4294967294" count="1">
            <x v="2"/>
          </reference>
        </references>
      </pivotArea>
    </format>
    <format dxfId="56">
      <pivotArea outline="0" fieldPosition="0">
        <references count="1">
          <reference field="4294967294" count="1">
            <x v="3"/>
          </reference>
        </references>
      </pivotArea>
    </format>
    <format dxfId="55">
      <pivotArea type="all" dataOnly="0" outline="0" fieldPosition="0"/>
    </format>
    <format dxfId="54">
      <pivotArea outline="0" collapsedLevelsAreSubtotals="1" fieldPosition="0"/>
    </format>
    <format dxfId="53">
      <pivotArea dataOnly="0" labelOnly="1" grandRow="1" outline="0" fieldPosition="0"/>
    </format>
    <format dxfId="52">
      <pivotArea dataOnly="0" labelOnly="1" outline="0" fieldPosition="0">
        <references count="1">
          <reference field="4294967294" count="4">
            <x v="0"/>
            <x v="1"/>
            <x v="2"/>
            <x v="3"/>
          </reference>
        </references>
      </pivotArea>
    </format>
    <format dxfId="51">
      <pivotArea outline="0" fieldPosition="0">
        <references count="1">
          <reference field="5" count="0" selected="0"/>
        </references>
      </pivotArea>
    </format>
    <format dxfId="50">
      <pivotArea outline="0" fieldPosition="0">
        <references count="1">
          <reference field="4294967294" count="1" selected="0">
            <x v="3"/>
          </reference>
        </references>
      </pivotArea>
    </format>
    <format dxfId="49">
      <pivotArea type="topRight" dataOnly="0" labelOnly="1" outline="0" offset="D1" fieldPosition="0"/>
    </format>
    <format dxfId="48">
      <pivotArea dataOnly="0" outline="0" fieldPosition="0">
        <references count="1">
          <reference field="4294967294" count="1">
            <x v="3"/>
          </reference>
        </references>
      </pivotArea>
    </format>
    <format dxfId="47">
      <pivotArea dataOnly="0" labelOnly="1" outline="0" fieldPosition="0">
        <references count="1">
          <reference field="4294967294" count="4">
            <x v="0"/>
            <x v="1"/>
            <x v="2"/>
            <x v="3"/>
          </reference>
        </references>
      </pivotArea>
    </format>
    <format dxfId="46">
      <pivotArea grandRow="1" outline="0" collapsedLevelsAreSubtotals="1" fieldPosition="0"/>
    </format>
    <format dxfId="45">
      <pivotArea outline="0" fieldPosition="0">
        <references count="1">
          <reference field="5" count="0" selected="0"/>
        </references>
      </pivotArea>
    </format>
    <format dxfId="44">
      <pivotArea dataOnly="0" labelOnly="1" outline="0" fieldPosition="0">
        <references count="1">
          <reference field="5" count="0"/>
        </references>
      </pivotArea>
    </format>
    <format dxfId="43">
      <pivotArea outline="0" collapsedLevelsAreSubtotals="1" fieldPosition="0"/>
    </format>
    <format dxfId="42">
      <pivotArea field="5" type="button" dataOnly="0" labelOnly="1" outline="0" axis="axisRow" fieldPosition="0"/>
    </format>
    <format dxfId="41">
      <pivotArea dataOnly="0" labelOnly="1" outline="0" fieldPosition="0">
        <references count="1">
          <reference field="5" count="0"/>
        </references>
      </pivotArea>
    </format>
    <format dxfId="40">
      <pivotArea dataOnly="0" labelOnly="1" grandRow="1" outline="0" fieldPosition="0"/>
    </format>
    <format dxfId="39">
      <pivotArea dataOnly="0" labelOnly="1" outline="0" fieldPosition="0">
        <references count="1">
          <reference field="4294967294" count="4">
            <x v="0"/>
            <x v="1"/>
            <x v="2"/>
            <x v="3"/>
          </reference>
        </references>
      </pivotArea>
    </format>
    <format dxfId="38">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1"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H12:M16" firstHeaderRow="1" firstDataRow="2" firstDataCol="1"/>
  <pivotFields count="19">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5">
    <i>
      <x/>
    </i>
    <i i="1">
      <x v="1"/>
    </i>
    <i i="2">
      <x v="2"/>
    </i>
    <i i="3">
      <x v="3"/>
    </i>
    <i i="4">
      <x v="4"/>
    </i>
  </colItems>
  <dataFields count="5">
    <dataField name=" Total " fld="18" baseField="4" baseItem="4" numFmtId="3"/>
    <dataField name="Sum of FY2024" fld="14" baseField="0" baseItem="0"/>
    <dataField name="Sum of FY2025" fld="15" baseField="0" baseItem="0"/>
    <dataField name="Sum of FY2026" fld="16" baseField="0" baseItem="0"/>
    <dataField name="Sum of FY2027" fld="17" baseField="0" baseItem="0"/>
  </dataFields>
  <formats count="25">
    <format dxfId="86">
      <pivotArea type="all" dataOnly="0" outline="0" fieldPosition="0"/>
    </format>
    <format dxfId="85">
      <pivotArea outline="0" collapsedLevelsAreSubtotals="1" fieldPosition="0"/>
    </format>
    <format dxfId="84">
      <pivotArea dataOnly="0" labelOnly="1" grandRow="1" outline="0" fieldPosition="0"/>
    </format>
    <format dxfId="83">
      <pivotArea outline="0" fieldPosition="0">
        <references count="1">
          <reference field="4294967294" count="1">
            <x v="0"/>
          </reference>
        </references>
      </pivotArea>
    </format>
    <format dxfId="82">
      <pivotArea outline="0" fieldPosition="0">
        <references count="1">
          <reference field="4294967294" count="1" selected="0">
            <x v="0"/>
          </reference>
        </references>
      </pivotArea>
    </format>
    <format dxfId="81">
      <pivotArea type="topRight" dataOnly="0" labelOnly="1" outline="0" offset="E1" fieldPosition="0"/>
    </format>
    <format dxfId="80">
      <pivotArea dataOnly="0" labelOnly="1" outline="0" fieldPosition="0">
        <references count="1">
          <reference field="4294967294" count="1">
            <x v="0"/>
          </reference>
        </references>
      </pivotArea>
    </format>
    <format dxfId="79">
      <pivotArea type="origin" dataOnly="0" labelOnly="1" outline="0" fieldPosition="0"/>
    </format>
    <format dxfId="78">
      <pivotArea field="5" type="button" dataOnly="0" labelOnly="1" outline="0" axis="axisRow" fieldPosition="0"/>
    </format>
    <format dxfId="77">
      <pivotArea dataOnly="0" labelOnly="1" outline="0" fieldPosition="0">
        <references count="1">
          <reference field="5" count="0"/>
        </references>
      </pivotArea>
    </format>
    <format dxfId="76">
      <pivotArea dataOnly="0" labelOnly="1" grandRow="1" outline="0" fieldPosition="0"/>
    </format>
    <format dxfId="75">
      <pivotArea dataOnly="0" labelOnly="1" outline="0" fieldPosition="0">
        <references count="1">
          <reference field="4294967294" count="1">
            <x v="0"/>
          </reference>
        </references>
      </pivotArea>
    </format>
    <format dxfId="74">
      <pivotArea outline="0" collapsedLevelsAreSubtotals="1" fieldPosition="0"/>
    </format>
    <format dxfId="73">
      <pivotArea outline="0" fieldPosition="0">
        <references count="1">
          <reference field="5" count="0" selected="0"/>
        </references>
      </pivotArea>
    </format>
    <format dxfId="72">
      <pivotArea dataOnly="0" labelOnly="1" outline="0" fieldPosition="0">
        <references count="1">
          <reference field="5" count="0"/>
        </references>
      </pivotArea>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2" type="button" dataOnly="0" labelOnly="1" outline="0" axis="axisCol" fieldPosition="0"/>
    </format>
    <format dxfId="67">
      <pivotArea type="topRight" dataOnly="0" labelOnly="1" outline="0" fieldPosition="0"/>
    </format>
    <format dxfId="66">
      <pivotArea field="5" type="button" dataOnly="0" labelOnly="1" outline="0" axis="axisRow" fieldPosition="0"/>
    </format>
    <format dxfId="65">
      <pivotArea dataOnly="0" labelOnly="1" outline="0" fieldPosition="0">
        <references count="1">
          <reference field="5" count="0"/>
        </references>
      </pivotArea>
    </format>
    <format dxfId="64">
      <pivotArea dataOnly="0" labelOnly="1" grandRow="1" outline="0" fieldPosition="0"/>
    </format>
    <format dxfId="63">
      <pivotArea dataOnly="0" labelOnly="1" outline="0" fieldPosition="0">
        <references count="1">
          <reference field="4294967294" count="1">
            <x v="0"/>
          </reference>
        </references>
      </pivotArea>
    </format>
    <format dxfId="62">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1"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G19" firstHeaderRow="1" firstDataRow="2" firstDataCol="2"/>
  <pivotFields count="19">
    <pivotField compact="0" outline="0" showAll="0"/>
    <pivotField compact="0" outline="0" showAll="0"/>
    <pivotField compact="0" outline="0" showAll="0" sortType="ascending"/>
    <pivotField compact="0" outline="0" showAll="0"/>
    <pivotField axis="axisRow" compact="0" outline="0" showAll="0">
      <items count="4">
        <item x="1"/>
        <item x="0"/>
        <item m="1" x="2"/>
        <item t="default"/>
      </items>
    </pivotField>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2">
    <field x="4"/>
    <field x="5"/>
  </rowFields>
  <rowItems count="6">
    <i>
      <x/>
      <x v="1"/>
    </i>
    <i t="default">
      <x/>
    </i>
    <i>
      <x v="1"/>
      <x/>
    </i>
    <i r="1">
      <x v="1"/>
    </i>
    <i t="default">
      <x v="1"/>
    </i>
    <i t="grand">
      <x/>
    </i>
  </rowItems>
  <colFields count="1">
    <field x="-2"/>
  </colFields>
  <colItems count="5">
    <i>
      <x/>
    </i>
    <i i="1">
      <x v="1"/>
    </i>
    <i i="2">
      <x v="2"/>
    </i>
    <i i="3">
      <x v="3"/>
    </i>
    <i i="4">
      <x v="4"/>
    </i>
  </colItems>
  <dataFields count="5">
    <dataField name="Budget Total " fld="18" baseField="4" baseItem="4" numFmtId="3"/>
    <dataField name="Sum of FY2024" fld="14" baseField="0" baseItem="0"/>
    <dataField name="Sum of FY2025" fld="15" baseField="0" baseItem="0"/>
    <dataField name="Sum of FY2026" fld="16" baseField="0" baseItem="0"/>
    <dataField name="Sum of FY2027" fld="17" baseField="0" baseItem="0"/>
  </dataFields>
  <formats count="38">
    <format dxfId="37">
      <pivotArea type="all" dataOnly="0" outline="0" fieldPosition="0"/>
    </format>
    <format dxfId="36">
      <pivotArea outline="0" collapsedLevelsAreSubtotals="1" fieldPosition="0"/>
    </format>
    <format dxfId="35">
      <pivotArea dataOnly="0" labelOnly="1" grandRow="1" outline="0" fieldPosition="0"/>
    </format>
    <format dxfId="34">
      <pivotArea outline="0" fieldPosition="0">
        <references count="1">
          <reference field="4294967294" count="1">
            <x v="0"/>
          </reference>
        </references>
      </pivotArea>
    </format>
    <format dxfId="33">
      <pivotArea dataOnly="0" outline="0" fieldPosition="0">
        <references count="1">
          <reference field="4" count="0" defaultSubtotal="1"/>
        </references>
      </pivotArea>
    </format>
    <format dxfId="32">
      <pivotArea outline="0" fieldPosition="0">
        <references count="1">
          <reference field="4" count="1" selected="0" defaultSubtotal="1">
            <x v="1"/>
          </reference>
        </references>
      </pivotArea>
    </format>
    <format dxfId="31">
      <pivotArea dataOnly="0" labelOnly="1" outline="0" fieldPosition="0">
        <references count="1">
          <reference field="4" count="1" defaultSubtotal="1">
            <x v="1"/>
          </reference>
        </references>
      </pivotArea>
    </format>
    <format dxfId="30">
      <pivotArea outline="0" fieldPosition="0">
        <references count="1">
          <reference field="4" count="1" selected="0" defaultSubtotal="1">
            <x v="0"/>
          </reference>
        </references>
      </pivotArea>
    </format>
    <format dxfId="29">
      <pivotArea dataOnly="0" outline="0" fieldPosition="0">
        <references count="1">
          <reference field="4" count="0" defaultSubtotal="1"/>
        </references>
      </pivotArea>
    </format>
    <format dxfId="28">
      <pivotArea outline="0" fieldPosition="0">
        <references count="1">
          <reference field="4" count="1" selected="0" defaultSubtotal="1">
            <x v="0"/>
          </reference>
        </references>
      </pivotArea>
    </format>
    <format dxfId="27">
      <pivotArea outline="0" fieldPosition="0">
        <references count="2">
          <reference field="4" count="1" selected="0">
            <x v="0"/>
          </reference>
          <reference field="5" count="1" selected="0">
            <x v="1"/>
          </reference>
        </references>
      </pivotArea>
    </format>
    <format dxfId="26">
      <pivotArea dataOnly="0" labelOnly="1" outline="0" fieldPosition="0">
        <references count="1">
          <reference field="4294967294" count="1">
            <x v="0"/>
          </reference>
        </references>
      </pivotArea>
    </format>
    <format dxfId="25">
      <pivotArea outline="0" fieldPosition="0">
        <references count="1">
          <reference field="4294967294" count="1" selected="0">
            <x v="0"/>
          </reference>
        </references>
      </pivotArea>
    </format>
    <format dxfId="24">
      <pivotArea type="topRight" dataOnly="0" labelOnly="1" outline="0" offset="E1" fieldPosition="0"/>
    </format>
    <format dxfId="23">
      <pivotArea dataOnly="0" labelOnly="1" outline="0" fieldPosition="0">
        <references count="1">
          <reference field="4294967294" count="1">
            <x v="0"/>
          </reference>
        </references>
      </pivotArea>
    </format>
    <format dxfId="22">
      <pivotArea dataOnly="0" labelOnly="1" outline="0" fieldPosition="0">
        <references count="1">
          <reference field="4" count="0"/>
        </references>
      </pivotArea>
    </format>
    <format dxfId="21">
      <pivotArea dataOnly="0" labelOnly="1" outline="0" fieldPosition="0">
        <references count="1">
          <reference field="4" count="1">
            <x v="0"/>
          </reference>
        </references>
      </pivotArea>
    </format>
    <format dxfId="20">
      <pivotArea dataOnly="0" labelOnly="1" outline="0" offset="IV1" fieldPosition="0">
        <references count="1">
          <reference field="4" count="1">
            <x v="1"/>
          </reference>
        </references>
      </pivotArea>
    </format>
    <format dxfId="19">
      <pivotArea dataOnly="0" labelOnly="1" outline="0" offset="IV256" fieldPosition="0">
        <references count="1">
          <reference field="4" count="1">
            <x v="1"/>
          </reference>
        </references>
      </pivotArea>
    </format>
    <format dxfId="18">
      <pivotArea outline="0" fieldPosition="0">
        <references count="1">
          <reference field="4" count="1" selected="0" defaultSubtotal="1">
            <x v="0"/>
          </reference>
        </references>
      </pivotArea>
    </format>
    <format dxfId="17">
      <pivotArea outline="0" fieldPosition="0">
        <references count="1">
          <reference field="4" count="1" selected="0" defaultSubtotal="1">
            <x v="0"/>
          </reference>
        </references>
      </pivotArea>
    </format>
    <format dxfId="16">
      <pivotArea dataOnly="0" labelOnly="1" outline="0" fieldPosition="0">
        <references count="1">
          <reference field="4" count="1" defaultSubtotal="1">
            <x v="0"/>
          </reference>
        </references>
      </pivotArea>
    </format>
    <format dxfId="15">
      <pivotArea outline="0" fieldPosition="0">
        <references count="1">
          <reference field="4" count="1" selected="0" defaultSubtotal="1">
            <x v="1"/>
          </reference>
        </references>
      </pivotArea>
    </format>
    <format dxfId="14">
      <pivotArea dataOnly="0" labelOnly="1" outline="0" fieldPosition="0">
        <references count="1">
          <reference field="4" count="1" defaultSubtotal="1">
            <x v="1"/>
          </reference>
        </references>
      </pivotArea>
    </format>
    <format dxfId="13">
      <pivotArea outline="0" collapsedLevelsAreSubtotals="1" fieldPosition="0"/>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2" type="button" dataOnly="0" labelOnly="1" outline="0" axis="axisCol" fieldPosition="0"/>
    </format>
    <format dxfId="8">
      <pivotArea type="topRight" dataOnly="0" labelOnly="1" outline="0" fieldPosition="0"/>
    </format>
    <format dxfId="7">
      <pivotArea field="4" type="button" dataOnly="0" labelOnly="1" outline="0" axis="axisRow" fieldPosition="0"/>
    </format>
    <format dxfId="6">
      <pivotArea field="5" type="button" dataOnly="0" labelOnly="1" outline="0" axis="axisRow" fieldPosition="1"/>
    </format>
    <format dxfId="5">
      <pivotArea dataOnly="0" labelOnly="1" outline="0" fieldPosition="0">
        <references count="1">
          <reference field="4" count="0"/>
        </references>
      </pivotArea>
    </format>
    <format dxfId="4">
      <pivotArea dataOnly="0" labelOnly="1" outline="0" fieldPosition="0">
        <references count="1">
          <reference field="4" count="0" defaultSubtotal="1"/>
        </references>
      </pivotArea>
    </format>
    <format dxfId="3">
      <pivotArea dataOnly="0" labelOnly="1" grandRow="1" outline="0" fieldPosition="0"/>
    </format>
    <format dxfId="2">
      <pivotArea dataOnly="0" labelOnly="1" outline="0" fieldPosition="0">
        <references count="2">
          <reference field="4" count="1" selected="0">
            <x v="0"/>
          </reference>
          <reference field="5" count="1">
            <x v="1"/>
          </reference>
        </references>
      </pivotArea>
    </format>
    <format dxfId="1">
      <pivotArea dataOnly="0" labelOnly="1" outline="0" fieldPosition="0">
        <references count="2">
          <reference field="4" count="1" selected="0">
            <x v="1"/>
          </reference>
          <reference field="5" count="0"/>
        </references>
      </pivotArea>
    </format>
    <format dxfId="0">
      <pivotArea dataOnly="0" labelOnly="1" outline="0" fieldPosition="0">
        <references count="1">
          <reference field="4294967294" count="1">
            <x v="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
  <sheetViews>
    <sheetView showGridLines="0" tabSelected="1" workbookViewId="0">
      <selection activeCell="E2" sqref="E2"/>
    </sheetView>
  </sheetViews>
  <sheetFormatPr defaultColWidth="9.140625" defaultRowHeight="12.75" x14ac:dyDescent="0.2"/>
  <cols>
    <col min="1" max="1" width="6.7109375" style="5" customWidth="1"/>
    <col min="2" max="2" width="17.5703125" style="15" customWidth="1"/>
    <col min="3" max="256" width="9.140625" style="15"/>
    <col min="257" max="257" width="4.28515625" style="15" customWidth="1"/>
    <col min="258" max="258" width="16.140625" style="15" customWidth="1"/>
    <col min="259" max="512" width="9.140625" style="15"/>
    <col min="513" max="513" width="4.28515625" style="15" customWidth="1"/>
    <col min="514" max="514" width="16.140625" style="15" customWidth="1"/>
    <col min="515" max="768" width="9.140625" style="15"/>
    <col min="769" max="769" width="4.28515625" style="15" customWidth="1"/>
    <col min="770" max="770" width="16.140625" style="15" customWidth="1"/>
    <col min="771" max="1024" width="9.140625" style="15"/>
    <col min="1025" max="1025" width="4.28515625" style="15" customWidth="1"/>
    <col min="1026" max="1026" width="16.140625" style="15" customWidth="1"/>
    <col min="1027" max="1280" width="9.140625" style="15"/>
    <col min="1281" max="1281" width="4.28515625" style="15" customWidth="1"/>
    <col min="1282" max="1282" width="16.140625" style="15" customWidth="1"/>
    <col min="1283" max="1536" width="9.140625" style="15"/>
    <col min="1537" max="1537" width="4.28515625" style="15" customWidth="1"/>
    <col min="1538" max="1538" width="16.140625" style="15" customWidth="1"/>
    <col min="1539" max="1792" width="9.140625" style="15"/>
    <col min="1793" max="1793" width="4.28515625" style="15" customWidth="1"/>
    <col min="1794" max="1794" width="16.140625" style="15" customWidth="1"/>
    <col min="1795" max="2048" width="9.140625" style="15"/>
    <col min="2049" max="2049" width="4.28515625" style="15" customWidth="1"/>
    <col min="2050" max="2050" width="16.140625" style="15" customWidth="1"/>
    <col min="2051" max="2304" width="9.140625" style="15"/>
    <col min="2305" max="2305" width="4.28515625" style="15" customWidth="1"/>
    <col min="2306" max="2306" width="16.140625" style="15" customWidth="1"/>
    <col min="2307" max="2560" width="9.140625" style="15"/>
    <col min="2561" max="2561" width="4.28515625" style="15" customWidth="1"/>
    <col min="2562" max="2562" width="16.140625" style="15" customWidth="1"/>
    <col min="2563" max="2816" width="9.140625" style="15"/>
    <col min="2817" max="2817" width="4.28515625" style="15" customWidth="1"/>
    <col min="2818" max="2818" width="16.140625" style="15" customWidth="1"/>
    <col min="2819" max="3072" width="9.140625" style="15"/>
    <col min="3073" max="3073" width="4.28515625" style="15" customWidth="1"/>
    <col min="3074" max="3074" width="16.140625" style="15" customWidth="1"/>
    <col min="3075" max="3328" width="9.140625" style="15"/>
    <col min="3329" max="3329" width="4.28515625" style="15" customWidth="1"/>
    <col min="3330" max="3330" width="16.140625" style="15" customWidth="1"/>
    <col min="3331" max="3584" width="9.140625" style="15"/>
    <col min="3585" max="3585" width="4.28515625" style="15" customWidth="1"/>
    <col min="3586" max="3586" width="16.140625" style="15" customWidth="1"/>
    <col min="3587" max="3840" width="9.140625" style="15"/>
    <col min="3841" max="3841" width="4.28515625" style="15" customWidth="1"/>
    <col min="3842" max="3842" width="16.140625" style="15" customWidth="1"/>
    <col min="3843" max="4096" width="9.140625" style="15"/>
    <col min="4097" max="4097" width="4.28515625" style="15" customWidth="1"/>
    <col min="4098" max="4098" width="16.140625" style="15" customWidth="1"/>
    <col min="4099" max="4352" width="9.140625" style="15"/>
    <col min="4353" max="4353" width="4.28515625" style="15" customWidth="1"/>
    <col min="4354" max="4354" width="16.140625" style="15" customWidth="1"/>
    <col min="4355" max="4608" width="9.140625" style="15"/>
    <col min="4609" max="4609" width="4.28515625" style="15" customWidth="1"/>
    <col min="4610" max="4610" width="16.140625" style="15" customWidth="1"/>
    <col min="4611" max="4864" width="9.140625" style="15"/>
    <col min="4865" max="4865" width="4.28515625" style="15" customWidth="1"/>
    <col min="4866" max="4866" width="16.140625" style="15" customWidth="1"/>
    <col min="4867" max="5120" width="9.140625" style="15"/>
    <col min="5121" max="5121" width="4.28515625" style="15" customWidth="1"/>
    <col min="5122" max="5122" width="16.140625" style="15" customWidth="1"/>
    <col min="5123" max="5376" width="9.140625" style="15"/>
    <col min="5377" max="5377" width="4.28515625" style="15" customWidth="1"/>
    <col min="5378" max="5378" width="16.140625" style="15" customWidth="1"/>
    <col min="5379" max="5632" width="9.140625" style="15"/>
    <col min="5633" max="5633" width="4.28515625" style="15" customWidth="1"/>
    <col min="5634" max="5634" width="16.140625" style="15" customWidth="1"/>
    <col min="5635" max="5888" width="9.140625" style="15"/>
    <col min="5889" max="5889" width="4.28515625" style="15" customWidth="1"/>
    <col min="5890" max="5890" width="16.140625" style="15" customWidth="1"/>
    <col min="5891" max="6144" width="9.140625" style="15"/>
    <col min="6145" max="6145" width="4.28515625" style="15" customWidth="1"/>
    <col min="6146" max="6146" width="16.140625" style="15" customWidth="1"/>
    <col min="6147" max="6400" width="9.140625" style="15"/>
    <col min="6401" max="6401" width="4.28515625" style="15" customWidth="1"/>
    <col min="6402" max="6402" width="16.140625" style="15" customWidth="1"/>
    <col min="6403" max="6656" width="9.140625" style="15"/>
    <col min="6657" max="6657" width="4.28515625" style="15" customWidth="1"/>
    <col min="6658" max="6658" width="16.140625" style="15" customWidth="1"/>
    <col min="6659" max="6912" width="9.140625" style="15"/>
    <col min="6913" max="6913" width="4.28515625" style="15" customWidth="1"/>
    <col min="6914" max="6914" width="16.140625" style="15" customWidth="1"/>
    <col min="6915" max="7168" width="9.140625" style="15"/>
    <col min="7169" max="7169" width="4.28515625" style="15" customWidth="1"/>
    <col min="7170" max="7170" width="16.140625" style="15" customWidth="1"/>
    <col min="7171" max="7424" width="9.140625" style="15"/>
    <col min="7425" max="7425" width="4.28515625" style="15" customWidth="1"/>
    <col min="7426" max="7426" width="16.140625" style="15" customWidth="1"/>
    <col min="7427" max="7680" width="9.140625" style="15"/>
    <col min="7681" max="7681" width="4.28515625" style="15" customWidth="1"/>
    <col min="7682" max="7682" width="16.140625" style="15" customWidth="1"/>
    <col min="7683" max="7936" width="9.140625" style="15"/>
    <col min="7937" max="7937" width="4.28515625" style="15" customWidth="1"/>
    <col min="7938" max="7938" width="16.140625" style="15" customWidth="1"/>
    <col min="7939" max="8192" width="9.140625" style="15"/>
    <col min="8193" max="8193" width="4.28515625" style="15" customWidth="1"/>
    <col min="8194" max="8194" width="16.140625" style="15" customWidth="1"/>
    <col min="8195" max="8448" width="9.140625" style="15"/>
    <col min="8449" max="8449" width="4.28515625" style="15" customWidth="1"/>
    <col min="8450" max="8450" width="16.140625" style="15" customWidth="1"/>
    <col min="8451" max="8704" width="9.140625" style="15"/>
    <col min="8705" max="8705" width="4.28515625" style="15" customWidth="1"/>
    <col min="8706" max="8706" width="16.140625" style="15" customWidth="1"/>
    <col min="8707" max="8960" width="9.140625" style="15"/>
    <col min="8961" max="8961" width="4.28515625" style="15" customWidth="1"/>
    <col min="8962" max="8962" width="16.140625" style="15" customWidth="1"/>
    <col min="8963" max="9216" width="9.140625" style="15"/>
    <col min="9217" max="9217" width="4.28515625" style="15" customWidth="1"/>
    <col min="9218" max="9218" width="16.140625" style="15" customWidth="1"/>
    <col min="9219" max="9472" width="9.140625" style="15"/>
    <col min="9473" max="9473" width="4.28515625" style="15" customWidth="1"/>
    <col min="9474" max="9474" width="16.140625" style="15" customWidth="1"/>
    <col min="9475" max="9728" width="9.140625" style="15"/>
    <col min="9729" max="9729" width="4.28515625" style="15" customWidth="1"/>
    <col min="9730" max="9730" width="16.140625" style="15" customWidth="1"/>
    <col min="9731" max="9984" width="9.140625" style="15"/>
    <col min="9985" max="9985" width="4.28515625" style="15" customWidth="1"/>
    <col min="9986" max="9986" width="16.140625" style="15" customWidth="1"/>
    <col min="9987" max="10240" width="9.140625" style="15"/>
    <col min="10241" max="10241" width="4.28515625" style="15" customWidth="1"/>
    <col min="10242" max="10242" width="16.140625" style="15" customWidth="1"/>
    <col min="10243" max="10496" width="9.140625" style="15"/>
    <col min="10497" max="10497" width="4.28515625" style="15" customWidth="1"/>
    <col min="10498" max="10498" width="16.140625" style="15" customWidth="1"/>
    <col min="10499" max="10752" width="9.140625" style="15"/>
    <col min="10753" max="10753" width="4.28515625" style="15" customWidth="1"/>
    <col min="10754" max="10754" width="16.140625" style="15" customWidth="1"/>
    <col min="10755" max="11008" width="9.140625" style="15"/>
    <col min="11009" max="11009" width="4.28515625" style="15" customWidth="1"/>
    <col min="11010" max="11010" width="16.140625" style="15" customWidth="1"/>
    <col min="11011" max="11264" width="9.140625" style="15"/>
    <col min="11265" max="11265" width="4.28515625" style="15" customWidth="1"/>
    <col min="11266" max="11266" width="16.140625" style="15" customWidth="1"/>
    <col min="11267" max="11520" width="9.140625" style="15"/>
    <col min="11521" max="11521" width="4.28515625" style="15" customWidth="1"/>
    <col min="11522" max="11522" width="16.140625" style="15" customWidth="1"/>
    <col min="11523" max="11776" width="9.140625" style="15"/>
    <col min="11777" max="11777" width="4.28515625" style="15" customWidth="1"/>
    <col min="11778" max="11778" width="16.140625" style="15" customWidth="1"/>
    <col min="11779" max="12032" width="9.140625" style="15"/>
    <col min="12033" max="12033" width="4.28515625" style="15" customWidth="1"/>
    <col min="12034" max="12034" width="16.140625" style="15" customWidth="1"/>
    <col min="12035" max="12288" width="9.140625" style="15"/>
    <col min="12289" max="12289" width="4.28515625" style="15" customWidth="1"/>
    <col min="12290" max="12290" width="16.140625" style="15" customWidth="1"/>
    <col min="12291" max="12544" width="9.140625" style="15"/>
    <col min="12545" max="12545" width="4.28515625" style="15" customWidth="1"/>
    <col min="12546" max="12546" width="16.140625" style="15" customWidth="1"/>
    <col min="12547" max="12800" width="9.140625" style="15"/>
    <col min="12801" max="12801" width="4.28515625" style="15" customWidth="1"/>
    <col min="12802" max="12802" width="16.140625" style="15" customWidth="1"/>
    <col min="12803" max="13056" width="9.140625" style="15"/>
    <col min="13057" max="13057" width="4.28515625" style="15" customWidth="1"/>
    <col min="13058" max="13058" width="16.140625" style="15" customWidth="1"/>
    <col min="13059" max="13312" width="9.140625" style="15"/>
    <col min="13313" max="13313" width="4.28515625" style="15" customWidth="1"/>
    <col min="13314" max="13314" width="16.140625" style="15" customWidth="1"/>
    <col min="13315" max="13568" width="9.140625" style="15"/>
    <col min="13569" max="13569" width="4.28515625" style="15" customWidth="1"/>
    <col min="13570" max="13570" width="16.140625" style="15" customWidth="1"/>
    <col min="13571" max="13824" width="9.140625" style="15"/>
    <col min="13825" max="13825" width="4.28515625" style="15" customWidth="1"/>
    <col min="13826" max="13826" width="16.140625" style="15" customWidth="1"/>
    <col min="13827" max="14080" width="9.140625" style="15"/>
    <col min="14081" max="14081" width="4.28515625" style="15" customWidth="1"/>
    <col min="14082" max="14082" width="16.140625" style="15" customWidth="1"/>
    <col min="14083" max="14336" width="9.140625" style="15"/>
    <col min="14337" max="14337" width="4.28515625" style="15" customWidth="1"/>
    <col min="14338" max="14338" width="16.140625" style="15" customWidth="1"/>
    <col min="14339" max="14592" width="9.140625" style="15"/>
    <col min="14593" max="14593" width="4.28515625" style="15" customWidth="1"/>
    <col min="14594" max="14594" width="16.140625" style="15" customWidth="1"/>
    <col min="14595" max="14848" width="9.140625" style="15"/>
    <col min="14849" max="14849" width="4.28515625" style="15" customWidth="1"/>
    <col min="14850" max="14850" width="16.140625" style="15" customWidth="1"/>
    <col min="14851" max="15104" width="9.140625" style="15"/>
    <col min="15105" max="15105" width="4.28515625" style="15" customWidth="1"/>
    <col min="15106" max="15106" width="16.140625" style="15" customWidth="1"/>
    <col min="15107" max="15360" width="9.140625" style="15"/>
    <col min="15361" max="15361" width="4.28515625" style="15" customWidth="1"/>
    <col min="15362" max="15362" width="16.140625" style="15" customWidth="1"/>
    <col min="15363" max="15616" width="9.140625" style="15"/>
    <col min="15617" max="15617" width="4.28515625" style="15" customWidth="1"/>
    <col min="15618" max="15618" width="16.140625" style="15" customWidth="1"/>
    <col min="15619" max="15872" width="9.140625" style="15"/>
    <col min="15873" max="15873" width="4.28515625" style="15" customWidth="1"/>
    <col min="15874" max="15874" width="16.140625" style="15" customWidth="1"/>
    <col min="15875" max="16128" width="9.140625" style="15"/>
    <col min="16129" max="16129" width="4.28515625" style="15" customWidth="1"/>
    <col min="16130" max="16130" width="16.140625" style="15" customWidth="1"/>
    <col min="16131" max="16384" width="9.140625" style="15"/>
  </cols>
  <sheetData>
    <row r="1" spans="1:14" ht="18.75" x14ac:dyDescent="0.3">
      <c r="C1" s="57" t="s">
        <v>50</v>
      </c>
      <c r="N1" s="58"/>
    </row>
    <row r="2" spans="1:14" x14ac:dyDescent="0.2">
      <c r="I2" s="59"/>
    </row>
    <row r="3" spans="1:14" x14ac:dyDescent="0.2">
      <c r="C3" s="24" t="s">
        <v>9</v>
      </c>
      <c r="E3" s="21">
        <v>0</v>
      </c>
    </row>
    <row r="4" spans="1:14" x14ac:dyDescent="0.2">
      <c r="C4" s="24" t="s">
        <v>51</v>
      </c>
      <c r="E4" s="21">
        <v>0</v>
      </c>
    </row>
    <row r="5" spans="1:14" x14ac:dyDescent="0.2">
      <c r="C5" s="24" t="s">
        <v>10</v>
      </c>
      <c r="E5" s="21" t="s">
        <v>214</v>
      </c>
    </row>
    <row r="6" spans="1:14" x14ac:dyDescent="0.2">
      <c r="C6" s="24" t="s">
        <v>11</v>
      </c>
      <c r="E6" s="21">
        <v>2023</v>
      </c>
    </row>
    <row r="7" spans="1:14" x14ac:dyDescent="0.2">
      <c r="C7" s="24"/>
      <c r="E7" s="6"/>
    </row>
    <row r="8" spans="1:14" ht="15.75" x14ac:dyDescent="0.25">
      <c r="B8" s="8" t="s">
        <v>0</v>
      </c>
    </row>
    <row r="10" spans="1:14" x14ac:dyDescent="0.2">
      <c r="B10" s="9" t="s">
        <v>207</v>
      </c>
    </row>
    <row r="11" spans="1:14" x14ac:dyDescent="0.2">
      <c r="A11" s="5">
        <v>1</v>
      </c>
      <c r="B11" s="15" t="s">
        <v>219</v>
      </c>
    </row>
    <row r="12" spans="1:14" x14ac:dyDescent="0.2">
      <c r="B12" s="136" t="s">
        <v>1</v>
      </c>
    </row>
    <row r="13" spans="1:14" x14ac:dyDescent="0.2">
      <c r="B13" s="136" t="s">
        <v>24</v>
      </c>
    </row>
    <row r="14" spans="1:14" x14ac:dyDescent="0.2">
      <c r="B14" s="136" t="s">
        <v>25</v>
      </c>
    </row>
    <row r="15" spans="1:14" x14ac:dyDescent="0.2">
      <c r="B15" s="136" t="s">
        <v>26</v>
      </c>
    </row>
    <row r="16" spans="1:14" x14ac:dyDescent="0.2">
      <c r="B16" s="136" t="s">
        <v>161</v>
      </c>
    </row>
    <row r="17" spans="1:2" x14ac:dyDescent="0.2">
      <c r="B17" s="15" t="s">
        <v>162</v>
      </c>
    </row>
    <row r="18" spans="1:2" x14ac:dyDescent="0.2">
      <c r="B18" s="15" t="s">
        <v>163</v>
      </c>
    </row>
    <row r="19" spans="1:2" x14ac:dyDescent="0.2">
      <c r="B19" s="15" t="s">
        <v>164</v>
      </c>
    </row>
    <row r="20" spans="1:2" x14ac:dyDescent="0.2">
      <c r="B20" s="15" t="s">
        <v>165</v>
      </c>
    </row>
    <row r="22" spans="1:2" x14ac:dyDescent="0.2">
      <c r="B22" s="9" t="s">
        <v>2</v>
      </c>
    </row>
    <row r="23" spans="1:2" x14ac:dyDescent="0.2">
      <c r="A23" s="5">
        <v>2</v>
      </c>
      <c r="B23" s="15" t="s">
        <v>27</v>
      </c>
    </row>
    <row r="24" spans="1:2" x14ac:dyDescent="0.2">
      <c r="A24" s="5">
        <v>3</v>
      </c>
      <c r="B24" s="15" t="s">
        <v>140</v>
      </c>
    </row>
    <row r="25" spans="1:2" x14ac:dyDescent="0.2">
      <c r="B25" s="137" t="s">
        <v>166</v>
      </c>
    </row>
    <row r="26" spans="1:2" x14ac:dyDescent="0.2">
      <c r="B26" s="137" t="s">
        <v>209</v>
      </c>
    </row>
    <row r="27" spans="1:2" x14ac:dyDescent="0.2">
      <c r="B27" s="22"/>
    </row>
    <row r="28" spans="1:2" x14ac:dyDescent="0.2">
      <c r="A28" s="5">
        <v>4</v>
      </c>
      <c r="B28" s="9" t="s">
        <v>3</v>
      </c>
    </row>
    <row r="29" spans="1:2" x14ac:dyDescent="0.2">
      <c r="B29" s="10" t="s">
        <v>28</v>
      </c>
    </row>
    <row r="30" spans="1:2" x14ac:dyDescent="0.2">
      <c r="B30" s="6" t="s">
        <v>29</v>
      </c>
    </row>
    <row r="31" spans="1:2" x14ac:dyDescent="0.2">
      <c r="A31" s="5" t="s">
        <v>167</v>
      </c>
      <c r="B31" s="60" t="s">
        <v>30</v>
      </c>
    </row>
    <row r="32" spans="1:2" x14ac:dyDescent="0.2">
      <c r="B32" s="138" t="s">
        <v>31</v>
      </c>
    </row>
    <row r="33" spans="1:2" x14ac:dyDescent="0.2">
      <c r="B33" s="138" t="s">
        <v>32</v>
      </c>
    </row>
    <row r="34" spans="1:2" x14ac:dyDescent="0.2">
      <c r="B34" s="138" t="s">
        <v>33</v>
      </c>
    </row>
    <row r="35" spans="1:2" x14ac:dyDescent="0.2">
      <c r="B35" s="138" t="s">
        <v>34</v>
      </c>
    </row>
    <row r="36" spans="1:2" x14ac:dyDescent="0.2">
      <c r="B36" s="138" t="s">
        <v>35</v>
      </c>
    </row>
    <row r="37" spans="1:2" x14ac:dyDescent="0.2">
      <c r="B37" s="138" t="s">
        <v>36</v>
      </c>
    </row>
    <row r="38" spans="1:2" x14ac:dyDescent="0.2">
      <c r="B38" s="138" t="s">
        <v>37</v>
      </c>
    </row>
    <row r="39" spans="1:2" x14ac:dyDescent="0.2">
      <c r="B39" s="22"/>
    </row>
    <row r="40" spans="1:2" x14ac:dyDescent="0.2">
      <c r="A40" s="5">
        <v>5</v>
      </c>
      <c r="B40" s="9" t="s">
        <v>4</v>
      </c>
    </row>
    <row r="41" spans="1:2" x14ac:dyDescent="0.2">
      <c r="B41" s="6" t="s">
        <v>5</v>
      </c>
    </row>
    <row r="42" spans="1:2" x14ac:dyDescent="0.2">
      <c r="B42" s="6" t="s">
        <v>38</v>
      </c>
    </row>
    <row r="43" spans="1:2" x14ac:dyDescent="0.2">
      <c r="B43" s="23" t="s">
        <v>6</v>
      </c>
    </row>
    <row r="44" spans="1:2" x14ac:dyDescent="0.2">
      <c r="B44" s="139" t="s">
        <v>39</v>
      </c>
    </row>
    <row r="45" spans="1:2" x14ac:dyDescent="0.2">
      <c r="B45" s="138" t="s">
        <v>40</v>
      </c>
    </row>
    <row r="46" spans="1:2" x14ac:dyDescent="0.2">
      <c r="B46" s="138" t="s">
        <v>41</v>
      </c>
    </row>
    <row r="47" spans="1:2" x14ac:dyDescent="0.2">
      <c r="B47" s="138" t="s">
        <v>42</v>
      </c>
    </row>
    <row r="48" spans="1:2" x14ac:dyDescent="0.2">
      <c r="B48" s="139" t="s">
        <v>227</v>
      </c>
    </row>
    <row r="49" spans="1:2" x14ac:dyDescent="0.2">
      <c r="B49" s="139" t="s">
        <v>228</v>
      </c>
    </row>
    <row r="50" spans="1:2" x14ac:dyDescent="0.2">
      <c r="B50" s="139" t="s">
        <v>226</v>
      </c>
    </row>
    <row r="51" spans="1:2" x14ac:dyDescent="0.2">
      <c r="B51" s="138" t="s">
        <v>43</v>
      </c>
    </row>
    <row r="52" spans="1:2" x14ac:dyDescent="0.2">
      <c r="B52" s="138" t="s">
        <v>44</v>
      </c>
    </row>
    <row r="53" spans="1:2" x14ac:dyDescent="0.2">
      <c r="B53" s="139" t="s">
        <v>193</v>
      </c>
    </row>
    <row r="54" spans="1:2" x14ac:dyDescent="0.2">
      <c r="B54" s="138" t="s">
        <v>194</v>
      </c>
    </row>
    <row r="55" spans="1:2" x14ac:dyDescent="0.2">
      <c r="B55" s="138" t="s">
        <v>45</v>
      </c>
    </row>
    <row r="56" spans="1:2" x14ac:dyDescent="0.2">
      <c r="B56" s="138" t="s">
        <v>46</v>
      </c>
    </row>
    <row r="57" spans="1:2" x14ac:dyDescent="0.2">
      <c r="B57" s="138" t="s">
        <v>47</v>
      </c>
    </row>
    <row r="58" spans="1:2" x14ac:dyDescent="0.2">
      <c r="B58" s="139" t="s">
        <v>229</v>
      </c>
    </row>
    <row r="59" spans="1:2" x14ac:dyDescent="0.2">
      <c r="B59" s="138" t="s">
        <v>48</v>
      </c>
    </row>
    <row r="60" spans="1:2" x14ac:dyDescent="0.2">
      <c r="B60" s="138" t="s">
        <v>49</v>
      </c>
    </row>
    <row r="62" spans="1:2" x14ac:dyDescent="0.2">
      <c r="B62" s="9" t="s">
        <v>7</v>
      </c>
    </row>
    <row r="63" spans="1:2" x14ac:dyDescent="0.2">
      <c r="A63" s="5">
        <v>6</v>
      </c>
      <c r="B63" s="15" t="s">
        <v>220</v>
      </c>
    </row>
  </sheetData>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69" orientation="landscape"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4"/>
  <sheetViews>
    <sheetView showGridLines="0" topLeftCell="A9" workbookViewId="0">
      <selection activeCell="L6" sqref="L6"/>
    </sheetView>
  </sheetViews>
  <sheetFormatPr defaultColWidth="9.140625" defaultRowHeight="12.75" x14ac:dyDescent="0.2"/>
  <cols>
    <col min="1" max="1" width="9.140625" style="15" customWidth="1"/>
    <col min="2" max="2" width="11.7109375" style="15" customWidth="1"/>
    <col min="3" max="3" width="14.42578125" style="15" customWidth="1"/>
    <col min="4" max="4" width="14.28515625" style="15" bestFit="1" customWidth="1"/>
    <col min="5" max="5" width="9.7109375" style="15" hidden="1" customWidth="1"/>
    <col min="6" max="6" width="10.7109375" style="15" bestFit="1" customWidth="1"/>
    <col min="7" max="7" width="23.5703125" style="52" customWidth="1"/>
    <col min="8" max="8" width="17" style="52" customWidth="1"/>
    <col min="9" max="9" width="20.28515625" style="52" customWidth="1"/>
    <col min="10" max="10" width="10.7109375" style="52" customWidth="1"/>
    <col min="11" max="11" width="8.140625" style="15" customWidth="1"/>
    <col min="12" max="12" width="9.7109375" style="15" customWidth="1"/>
    <col min="13" max="13" width="23.28515625" style="15" customWidth="1"/>
    <col min="14" max="14" width="14.28515625" style="15" customWidth="1"/>
    <col min="15" max="260" width="9.140625" style="15"/>
    <col min="261" max="261" width="7.85546875" style="15" customWidth="1"/>
    <col min="262" max="262" width="9.28515625" style="15" customWidth="1"/>
    <col min="263" max="263" width="12.42578125" style="15" customWidth="1"/>
    <col min="264" max="264" width="85.140625" style="15" customWidth="1"/>
    <col min="265" max="516" width="9.140625" style="15"/>
    <col min="517" max="517" width="7.85546875" style="15" customWidth="1"/>
    <col min="518" max="518" width="9.28515625" style="15" customWidth="1"/>
    <col min="519" max="519" width="12.42578125" style="15" customWidth="1"/>
    <col min="520" max="520" width="85.140625" style="15" customWidth="1"/>
    <col min="521" max="772" width="9.140625" style="15"/>
    <col min="773" max="773" width="7.85546875" style="15" customWidth="1"/>
    <col min="774" max="774" width="9.28515625" style="15" customWidth="1"/>
    <col min="775" max="775" width="12.42578125" style="15" customWidth="1"/>
    <col min="776" max="776" width="85.140625" style="15" customWidth="1"/>
    <col min="777" max="1028" width="9.140625" style="15"/>
    <col min="1029" max="1029" width="7.85546875" style="15" customWidth="1"/>
    <col min="1030" max="1030" width="9.28515625" style="15" customWidth="1"/>
    <col min="1031" max="1031" width="12.42578125" style="15" customWidth="1"/>
    <col min="1032" max="1032" width="85.140625" style="15" customWidth="1"/>
    <col min="1033" max="1284" width="9.140625" style="15"/>
    <col min="1285" max="1285" width="7.85546875" style="15" customWidth="1"/>
    <col min="1286" max="1286" width="9.28515625" style="15" customWidth="1"/>
    <col min="1287" max="1287" width="12.42578125" style="15" customWidth="1"/>
    <col min="1288" max="1288" width="85.140625" style="15" customWidth="1"/>
    <col min="1289" max="1540" width="9.140625" style="15"/>
    <col min="1541" max="1541" width="7.85546875" style="15" customWidth="1"/>
    <col min="1542" max="1542" width="9.28515625" style="15" customWidth="1"/>
    <col min="1543" max="1543" width="12.42578125" style="15" customWidth="1"/>
    <col min="1544" max="1544" width="85.140625" style="15" customWidth="1"/>
    <col min="1545" max="1796" width="9.140625" style="15"/>
    <col min="1797" max="1797" width="7.85546875" style="15" customWidth="1"/>
    <col min="1798" max="1798" width="9.28515625" style="15" customWidth="1"/>
    <col min="1799" max="1799" width="12.42578125" style="15" customWidth="1"/>
    <col min="1800" max="1800" width="85.140625" style="15" customWidth="1"/>
    <col min="1801" max="2052" width="9.140625" style="15"/>
    <col min="2053" max="2053" width="7.85546875" style="15" customWidth="1"/>
    <col min="2054" max="2054" width="9.28515625" style="15" customWidth="1"/>
    <col min="2055" max="2055" width="12.42578125" style="15" customWidth="1"/>
    <col min="2056" max="2056" width="85.140625" style="15" customWidth="1"/>
    <col min="2057" max="2308" width="9.140625" style="15"/>
    <col min="2309" max="2309" width="7.85546875" style="15" customWidth="1"/>
    <col min="2310" max="2310" width="9.28515625" style="15" customWidth="1"/>
    <col min="2311" max="2311" width="12.42578125" style="15" customWidth="1"/>
    <col min="2312" max="2312" width="85.140625" style="15" customWidth="1"/>
    <col min="2313" max="2564" width="9.140625" style="15"/>
    <col min="2565" max="2565" width="7.85546875" style="15" customWidth="1"/>
    <col min="2566" max="2566" width="9.28515625" style="15" customWidth="1"/>
    <col min="2567" max="2567" width="12.42578125" style="15" customWidth="1"/>
    <col min="2568" max="2568" width="85.140625" style="15" customWidth="1"/>
    <col min="2569" max="2820" width="9.140625" style="15"/>
    <col min="2821" max="2821" width="7.85546875" style="15" customWidth="1"/>
    <col min="2822" max="2822" width="9.28515625" style="15" customWidth="1"/>
    <col min="2823" max="2823" width="12.42578125" style="15" customWidth="1"/>
    <col min="2824" max="2824" width="85.140625" style="15" customWidth="1"/>
    <col min="2825" max="3076" width="9.140625" style="15"/>
    <col min="3077" max="3077" width="7.85546875" style="15" customWidth="1"/>
    <col min="3078" max="3078" width="9.28515625" style="15" customWidth="1"/>
    <col min="3079" max="3079" width="12.42578125" style="15" customWidth="1"/>
    <col min="3080" max="3080" width="85.140625" style="15" customWidth="1"/>
    <col min="3081" max="3332" width="9.140625" style="15"/>
    <col min="3333" max="3333" width="7.85546875" style="15" customWidth="1"/>
    <col min="3334" max="3334" width="9.28515625" style="15" customWidth="1"/>
    <col min="3335" max="3335" width="12.42578125" style="15" customWidth="1"/>
    <col min="3336" max="3336" width="85.140625" style="15" customWidth="1"/>
    <col min="3337" max="3588" width="9.140625" style="15"/>
    <col min="3589" max="3589" width="7.85546875" style="15" customWidth="1"/>
    <col min="3590" max="3590" width="9.28515625" style="15" customWidth="1"/>
    <col min="3591" max="3591" width="12.42578125" style="15" customWidth="1"/>
    <col min="3592" max="3592" width="85.140625" style="15" customWidth="1"/>
    <col min="3593" max="3844" width="9.140625" style="15"/>
    <col min="3845" max="3845" width="7.85546875" style="15" customWidth="1"/>
    <col min="3846" max="3846" width="9.28515625" style="15" customWidth="1"/>
    <col min="3847" max="3847" width="12.42578125" style="15" customWidth="1"/>
    <col min="3848" max="3848" width="85.140625" style="15" customWidth="1"/>
    <col min="3849" max="4100" width="9.140625" style="15"/>
    <col min="4101" max="4101" width="7.85546875" style="15" customWidth="1"/>
    <col min="4102" max="4102" width="9.28515625" style="15" customWidth="1"/>
    <col min="4103" max="4103" width="12.42578125" style="15" customWidth="1"/>
    <col min="4104" max="4104" width="85.140625" style="15" customWidth="1"/>
    <col min="4105" max="4356" width="9.140625" style="15"/>
    <col min="4357" max="4357" width="7.85546875" style="15" customWidth="1"/>
    <col min="4358" max="4358" width="9.28515625" style="15" customWidth="1"/>
    <col min="4359" max="4359" width="12.42578125" style="15" customWidth="1"/>
    <col min="4360" max="4360" width="85.140625" style="15" customWidth="1"/>
    <col min="4361" max="4612" width="9.140625" style="15"/>
    <col min="4613" max="4613" width="7.85546875" style="15" customWidth="1"/>
    <col min="4614" max="4614" width="9.28515625" style="15" customWidth="1"/>
    <col min="4615" max="4615" width="12.42578125" style="15" customWidth="1"/>
    <col min="4616" max="4616" width="85.140625" style="15" customWidth="1"/>
    <col min="4617" max="4868" width="9.140625" style="15"/>
    <col min="4869" max="4869" width="7.85546875" style="15" customWidth="1"/>
    <col min="4870" max="4870" width="9.28515625" style="15" customWidth="1"/>
    <col min="4871" max="4871" width="12.42578125" style="15" customWidth="1"/>
    <col min="4872" max="4872" width="85.140625" style="15" customWidth="1"/>
    <col min="4873" max="5124" width="9.140625" style="15"/>
    <col min="5125" max="5125" width="7.85546875" style="15" customWidth="1"/>
    <col min="5126" max="5126" width="9.28515625" style="15" customWidth="1"/>
    <col min="5127" max="5127" width="12.42578125" style="15" customWidth="1"/>
    <col min="5128" max="5128" width="85.140625" style="15" customWidth="1"/>
    <col min="5129" max="5380" width="9.140625" style="15"/>
    <col min="5381" max="5381" width="7.85546875" style="15" customWidth="1"/>
    <col min="5382" max="5382" width="9.28515625" style="15" customWidth="1"/>
    <col min="5383" max="5383" width="12.42578125" style="15" customWidth="1"/>
    <col min="5384" max="5384" width="85.140625" style="15" customWidth="1"/>
    <col min="5385" max="5636" width="9.140625" style="15"/>
    <col min="5637" max="5637" width="7.85546875" style="15" customWidth="1"/>
    <col min="5638" max="5638" width="9.28515625" style="15" customWidth="1"/>
    <col min="5639" max="5639" width="12.42578125" style="15" customWidth="1"/>
    <col min="5640" max="5640" width="85.140625" style="15" customWidth="1"/>
    <col min="5641" max="5892" width="9.140625" style="15"/>
    <col min="5893" max="5893" width="7.85546875" style="15" customWidth="1"/>
    <col min="5894" max="5894" width="9.28515625" style="15" customWidth="1"/>
    <col min="5895" max="5895" width="12.42578125" style="15" customWidth="1"/>
    <col min="5896" max="5896" width="85.140625" style="15" customWidth="1"/>
    <col min="5897" max="6148" width="9.140625" style="15"/>
    <col min="6149" max="6149" width="7.85546875" style="15" customWidth="1"/>
    <col min="6150" max="6150" width="9.28515625" style="15" customWidth="1"/>
    <col min="6151" max="6151" width="12.42578125" style="15" customWidth="1"/>
    <col min="6152" max="6152" width="85.140625" style="15" customWidth="1"/>
    <col min="6153" max="6404" width="9.140625" style="15"/>
    <col min="6405" max="6405" width="7.85546875" style="15" customWidth="1"/>
    <col min="6406" max="6406" width="9.28515625" style="15" customWidth="1"/>
    <col min="6407" max="6407" width="12.42578125" style="15" customWidth="1"/>
    <col min="6408" max="6408" width="85.140625" style="15" customWidth="1"/>
    <col min="6409" max="6660" width="9.140625" style="15"/>
    <col min="6661" max="6661" width="7.85546875" style="15" customWidth="1"/>
    <col min="6662" max="6662" width="9.28515625" style="15" customWidth="1"/>
    <col min="6663" max="6663" width="12.42578125" style="15" customWidth="1"/>
    <col min="6664" max="6664" width="85.140625" style="15" customWidth="1"/>
    <col min="6665" max="6916" width="9.140625" style="15"/>
    <col min="6917" max="6917" width="7.85546875" style="15" customWidth="1"/>
    <col min="6918" max="6918" width="9.28515625" style="15" customWidth="1"/>
    <col min="6919" max="6919" width="12.42578125" style="15" customWidth="1"/>
    <col min="6920" max="6920" width="85.140625" style="15" customWidth="1"/>
    <col min="6921" max="7172" width="9.140625" style="15"/>
    <col min="7173" max="7173" width="7.85546875" style="15" customWidth="1"/>
    <col min="7174" max="7174" width="9.28515625" style="15" customWidth="1"/>
    <col min="7175" max="7175" width="12.42578125" style="15" customWidth="1"/>
    <col min="7176" max="7176" width="85.140625" style="15" customWidth="1"/>
    <col min="7177" max="7428" width="9.140625" style="15"/>
    <col min="7429" max="7429" width="7.85546875" style="15" customWidth="1"/>
    <col min="7430" max="7430" width="9.28515625" style="15" customWidth="1"/>
    <col min="7431" max="7431" width="12.42578125" style="15" customWidth="1"/>
    <col min="7432" max="7432" width="85.140625" style="15" customWidth="1"/>
    <col min="7433" max="7684" width="9.140625" style="15"/>
    <col min="7685" max="7685" width="7.85546875" style="15" customWidth="1"/>
    <col min="7686" max="7686" width="9.28515625" style="15" customWidth="1"/>
    <col min="7687" max="7687" width="12.42578125" style="15" customWidth="1"/>
    <col min="7688" max="7688" width="85.140625" style="15" customWidth="1"/>
    <col min="7689" max="7940" width="9.140625" style="15"/>
    <col min="7941" max="7941" width="7.85546875" style="15" customWidth="1"/>
    <col min="7942" max="7942" width="9.28515625" style="15" customWidth="1"/>
    <col min="7943" max="7943" width="12.42578125" style="15" customWidth="1"/>
    <col min="7944" max="7944" width="85.140625" style="15" customWidth="1"/>
    <col min="7945" max="8196" width="9.140625" style="15"/>
    <col min="8197" max="8197" width="7.85546875" style="15" customWidth="1"/>
    <col min="8198" max="8198" width="9.28515625" style="15" customWidth="1"/>
    <col min="8199" max="8199" width="12.42578125" style="15" customWidth="1"/>
    <col min="8200" max="8200" width="85.140625" style="15" customWidth="1"/>
    <col min="8201" max="8452" width="9.140625" style="15"/>
    <col min="8453" max="8453" width="7.85546875" style="15" customWidth="1"/>
    <col min="8454" max="8454" width="9.28515625" style="15" customWidth="1"/>
    <col min="8455" max="8455" width="12.42578125" style="15" customWidth="1"/>
    <col min="8456" max="8456" width="85.140625" style="15" customWidth="1"/>
    <col min="8457" max="8708" width="9.140625" style="15"/>
    <col min="8709" max="8709" width="7.85546875" style="15" customWidth="1"/>
    <col min="8710" max="8710" width="9.28515625" style="15" customWidth="1"/>
    <col min="8711" max="8711" width="12.42578125" style="15" customWidth="1"/>
    <col min="8712" max="8712" width="85.140625" style="15" customWidth="1"/>
    <col min="8713" max="8964" width="9.140625" style="15"/>
    <col min="8965" max="8965" width="7.85546875" style="15" customWidth="1"/>
    <col min="8966" max="8966" width="9.28515625" style="15" customWidth="1"/>
    <col min="8967" max="8967" width="12.42578125" style="15" customWidth="1"/>
    <col min="8968" max="8968" width="85.140625" style="15" customWidth="1"/>
    <col min="8969" max="9220" width="9.140625" style="15"/>
    <col min="9221" max="9221" width="7.85546875" style="15" customWidth="1"/>
    <col min="9222" max="9222" width="9.28515625" style="15" customWidth="1"/>
    <col min="9223" max="9223" width="12.42578125" style="15" customWidth="1"/>
    <col min="9224" max="9224" width="85.140625" style="15" customWidth="1"/>
    <col min="9225" max="9476" width="9.140625" style="15"/>
    <col min="9477" max="9477" width="7.85546875" style="15" customWidth="1"/>
    <col min="9478" max="9478" width="9.28515625" style="15" customWidth="1"/>
    <col min="9479" max="9479" width="12.42578125" style="15" customWidth="1"/>
    <col min="9480" max="9480" width="85.140625" style="15" customWidth="1"/>
    <col min="9481" max="9732" width="9.140625" style="15"/>
    <col min="9733" max="9733" width="7.85546875" style="15" customWidth="1"/>
    <col min="9734" max="9734" width="9.28515625" style="15" customWidth="1"/>
    <col min="9735" max="9735" width="12.42578125" style="15" customWidth="1"/>
    <col min="9736" max="9736" width="85.140625" style="15" customWidth="1"/>
    <col min="9737" max="9988" width="9.140625" style="15"/>
    <col min="9989" max="9989" width="7.85546875" style="15" customWidth="1"/>
    <col min="9990" max="9990" width="9.28515625" style="15" customWidth="1"/>
    <col min="9991" max="9991" width="12.42578125" style="15" customWidth="1"/>
    <col min="9992" max="9992" width="85.140625" style="15" customWidth="1"/>
    <col min="9993" max="10244" width="9.140625" style="15"/>
    <col min="10245" max="10245" width="7.85546875" style="15" customWidth="1"/>
    <col min="10246" max="10246" width="9.28515625" style="15" customWidth="1"/>
    <col min="10247" max="10247" width="12.42578125" style="15" customWidth="1"/>
    <col min="10248" max="10248" width="85.140625" style="15" customWidth="1"/>
    <col min="10249" max="10500" width="9.140625" style="15"/>
    <col min="10501" max="10501" width="7.85546875" style="15" customWidth="1"/>
    <col min="10502" max="10502" width="9.28515625" style="15" customWidth="1"/>
    <col min="10503" max="10503" width="12.42578125" style="15" customWidth="1"/>
    <col min="10504" max="10504" width="85.140625" style="15" customWidth="1"/>
    <col min="10505" max="10756" width="9.140625" style="15"/>
    <col min="10757" max="10757" width="7.85546875" style="15" customWidth="1"/>
    <col min="10758" max="10758" width="9.28515625" style="15" customWidth="1"/>
    <col min="10759" max="10759" width="12.42578125" style="15" customWidth="1"/>
    <col min="10760" max="10760" width="85.140625" style="15" customWidth="1"/>
    <col min="10761" max="11012" width="9.140625" style="15"/>
    <col min="11013" max="11013" width="7.85546875" style="15" customWidth="1"/>
    <col min="11014" max="11014" width="9.28515625" style="15" customWidth="1"/>
    <col min="11015" max="11015" width="12.42578125" style="15" customWidth="1"/>
    <col min="11016" max="11016" width="85.140625" style="15" customWidth="1"/>
    <col min="11017" max="11268" width="9.140625" style="15"/>
    <col min="11269" max="11269" width="7.85546875" style="15" customWidth="1"/>
    <col min="11270" max="11270" width="9.28515625" style="15" customWidth="1"/>
    <col min="11271" max="11271" width="12.42578125" style="15" customWidth="1"/>
    <col min="11272" max="11272" width="85.140625" style="15" customWidth="1"/>
    <col min="11273" max="11524" width="9.140625" style="15"/>
    <col min="11525" max="11525" width="7.85546875" style="15" customWidth="1"/>
    <col min="11526" max="11526" width="9.28515625" style="15" customWidth="1"/>
    <col min="11527" max="11527" width="12.42578125" style="15" customWidth="1"/>
    <col min="11528" max="11528" width="85.140625" style="15" customWidth="1"/>
    <col min="11529" max="11780" width="9.140625" style="15"/>
    <col min="11781" max="11781" width="7.85546875" style="15" customWidth="1"/>
    <col min="11782" max="11782" width="9.28515625" style="15" customWidth="1"/>
    <col min="11783" max="11783" width="12.42578125" style="15" customWidth="1"/>
    <col min="11784" max="11784" width="85.140625" style="15" customWidth="1"/>
    <col min="11785" max="12036" width="9.140625" style="15"/>
    <col min="12037" max="12037" width="7.85546875" style="15" customWidth="1"/>
    <col min="12038" max="12038" width="9.28515625" style="15" customWidth="1"/>
    <col min="12039" max="12039" width="12.42578125" style="15" customWidth="1"/>
    <col min="12040" max="12040" width="85.140625" style="15" customWidth="1"/>
    <col min="12041" max="12292" width="9.140625" style="15"/>
    <col min="12293" max="12293" width="7.85546875" style="15" customWidth="1"/>
    <col min="12294" max="12294" width="9.28515625" style="15" customWidth="1"/>
    <col min="12295" max="12295" width="12.42578125" style="15" customWidth="1"/>
    <col min="12296" max="12296" width="85.140625" style="15" customWidth="1"/>
    <col min="12297" max="12548" width="9.140625" style="15"/>
    <col min="12549" max="12549" width="7.85546875" style="15" customWidth="1"/>
    <col min="12550" max="12550" width="9.28515625" style="15" customWidth="1"/>
    <col min="12551" max="12551" width="12.42578125" style="15" customWidth="1"/>
    <col min="12552" max="12552" width="85.140625" style="15" customWidth="1"/>
    <col min="12553" max="12804" width="9.140625" style="15"/>
    <col min="12805" max="12805" width="7.85546875" style="15" customWidth="1"/>
    <col min="12806" max="12806" width="9.28515625" style="15" customWidth="1"/>
    <col min="12807" max="12807" width="12.42578125" style="15" customWidth="1"/>
    <col min="12808" max="12808" width="85.140625" style="15" customWidth="1"/>
    <col min="12809" max="13060" width="9.140625" style="15"/>
    <col min="13061" max="13061" width="7.85546875" style="15" customWidth="1"/>
    <col min="13062" max="13062" width="9.28515625" style="15" customWidth="1"/>
    <col min="13063" max="13063" width="12.42578125" style="15" customWidth="1"/>
    <col min="13064" max="13064" width="85.140625" style="15" customWidth="1"/>
    <col min="13065" max="13316" width="9.140625" style="15"/>
    <col min="13317" max="13317" width="7.85546875" style="15" customWidth="1"/>
    <col min="13318" max="13318" width="9.28515625" style="15" customWidth="1"/>
    <col min="13319" max="13319" width="12.42578125" style="15" customWidth="1"/>
    <col min="13320" max="13320" width="85.140625" style="15" customWidth="1"/>
    <col min="13321" max="13572" width="9.140625" style="15"/>
    <col min="13573" max="13573" width="7.85546875" style="15" customWidth="1"/>
    <col min="13574" max="13574" width="9.28515625" style="15" customWidth="1"/>
    <col min="13575" max="13575" width="12.42578125" style="15" customWidth="1"/>
    <col min="13576" max="13576" width="85.140625" style="15" customWidth="1"/>
    <col min="13577" max="13828" width="9.140625" style="15"/>
    <col min="13829" max="13829" width="7.85546875" style="15" customWidth="1"/>
    <col min="13830" max="13830" width="9.28515625" style="15" customWidth="1"/>
    <col min="13831" max="13831" width="12.42578125" style="15" customWidth="1"/>
    <col min="13832" max="13832" width="85.140625" style="15" customWidth="1"/>
    <col min="13833" max="14084" width="9.140625" style="15"/>
    <col min="14085" max="14085" width="7.85546875" style="15" customWidth="1"/>
    <col min="14086" max="14086" width="9.28515625" style="15" customWidth="1"/>
    <col min="14087" max="14087" width="12.42578125" style="15" customWidth="1"/>
    <col min="14088" max="14088" width="85.140625" style="15" customWidth="1"/>
    <col min="14089" max="14340" width="9.140625" style="15"/>
    <col min="14341" max="14341" width="7.85546875" style="15" customWidth="1"/>
    <col min="14342" max="14342" width="9.28515625" style="15" customWidth="1"/>
    <col min="14343" max="14343" width="12.42578125" style="15" customWidth="1"/>
    <col min="14344" max="14344" width="85.140625" style="15" customWidth="1"/>
    <col min="14345" max="14596" width="9.140625" style="15"/>
    <col min="14597" max="14597" width="7.85546875" style="15" customWidth="1"/>
    <col min="14598" max="14598" width="9.28515625" style="15" customWidth="1"/>
    <col min="14599" max="14599" width="12.42578125" style="15" customWidth="1"/>
    <col min="14600" max="14600" width="85.140625" style="15" customWidth="1"/>
    <col min="14601" max="14852" width="9.140625" style="15"/>
    <col min="14853" max="14853" width="7.85546875" style="15" customWidth="1"/>
    <col min="14854" max="14854" width="9.28515625" style="15" customWidth="1"/>
    <col min="14855" max="14855" width="12.42578125" style="15" customWidth="1"/>
    <col min="14856" max="14856" width="85.140625" style="15" customWidth="1"/>
    <col min="14857" max="15108" width="9.140625" style="15"/>
    <col min="15109" max="15109" width="7.85546875" style="15" customWidth="1"/>
    <col min="15110" max="15110" width="9.28515625" style="15" customWidth="1"/>
    <col min="15111" max="15111" width="12.42578125" style="15" customWidth="1"/>
    <col min="15112" max="15112" width="85.140625" style="15" customWidth="1"/>
    <col min="15113" max="15364" width="9.140625" style="15"/>
    <col min="15365" max="15365" width="7.85546875" style="15" customWidth="1"/>
    <col min="15366" max="15366" width="9.28515625" style="15" customWidth="1"/>
    <col min="15367" max="15367" width="12.42578125" style="15" customWidth="1"/>
    <col min="15368" max="15368" width="85.140625" style="15" customWidth="1"/>
    <col min="15369" max="15620" width="9.140625" style="15"/>
    <col min="15621" max="15621" width="7.85546875" style="15" customWidth="1"/>
    <col min="15622" max="15622" width="9.28515625" style="15" customWidth="1"/>
    <col min="15623" max="15623" width="12.42578125" style="15" customWidth="1"/>
    <col min="15624" max="15624" width="85.140625" style="15" customWidth="1"/>
    <col min="15625" max="15876" width="9.140625" style="15"/>
    <col min="15877" max="15877" width="7.85546875" style="15" customWidth="1"/>
    <col min="15878" max="15878" width="9.28515625" style="15" customWidth="1"/>
    <col min="15879" max="15879" width="12.42578125" style="15" customWidth="1"/>
    <col min="15880" max="15880" width="85.140625" style="15" customWidth="1"/>
    <col min="15881" max="16132" width="9.140625" style="15"/>
    <col min="16133" max="16133" width="7.85546875" style="15" customWidth="1"/>
    <col min="16134" max="16134" width="9.28515625" style="15" customWidth="1"/>
    <col min="16135" max="16135" width="12.42578125" style="15" customWidth="1"/>
    <col min="16136" max="16136" width="85.140625" style="15" customWidth="1"/>
    <col min="16137" max="16384" width="9.140625" style="15"/>
  </cols>
  <sheetData>
    <row r="1" spans="1:16" ht="21" x14ac:dyDescent="0.35">
      <c r="D1" s="61" t="s">
        <v>8</v>
      </c>
      <c r="E1" s="61"/>
      <c r="F1" s="61"/>
    </row>
    <row r="2" spans="1:16" x14ac:dyDescent="0.2">
      <c r="A2" s="5"/>
      <c r="B2" s="6"/>
      <c r="C2" s="6"/>
      <c r="D2" s="5"/>
      <c r="E2" s="5"/>
      <c r="F2" s="5"/>
      <c r="G2" s="154"/>
      <c r="H2" s="154"/>
      <c r="I2" s="154"/>
      <c r="J2" s="154"/>
      <c r="K2" s="4"/>
      <c r="L2" s="4"/>
      <c r="M2" s="4"/>
      <c r="N2" s="4"/>
      <c r="O2" s="62"/>
      <c r="P2" s="63"/>
    </row>
    <row r="3" spans="1:16" x14ac:dyDescent="0.2">
      <c r="A3" s="5"/>
      <c r="B3" s="24"/>
      <c r="C3" s="24" t="s">
        <v>9</v>
      </c>
      <c r="D3" s="64">
        <f>'a. Instructions'!E3</f>
        <v>0</v>
      </c>
      <c r="E3" s="24"/>
      <c r="F3" s="24"/>
      <c r="G3" s="195"/>
      <c r="H3" s="195"/>
      <c r="I3" s="195"/>
      <c r="J3" s="195"/>
      <c r="K3" s="24"/>
      <c r="L3" s="24"/>
      <c r="M3" s="24"/>
      <c r="N3" s="24"/>
      <c r="O3" s="63"/>
    </row>
    <row r="4" spans="1:16" x14ac:dyDescent="0.2">
      <c r="A4" s="5"/>
      <c r="B4" s="24"/>
      <c r="C4" s="24" t="s">
        <v>51</v>
      </c>
      <c r="D4" s="64">
        <f>'a. Instructions'!E4</f>
        <v>0</v>
      </c>
      <c r="E4" s="24"/>
      <c r="F4" s="24"/>
      <c r="O4" s="63"/>
    </row>
    <row r="5" spans="1:16" x14ac:dyDescent="0.2">
      <c r="A5" s="5"/>
      <c r="B5" s="24"/>
      <c r="C5" s="24" t="s">
        <v>10</v>
      </c>
      <c r="D5" s="64" t="str">
        <f>'a. Instructions'!E5</f>
        <v>July</v>
      </c>
      <c r="E5" s="24"/>
      <c r="F5" s="24"/>
      <c r="O5" s="63"/>
    </row>
    <row r="6" spans="1:16" x14ac:dyDescent="0.2">
      <c r="A6" s="5"/>
      <c r="B6" s="24"/>
      <c r="C6" s="24" t="s">
        <v>11</v>
      </c>
      <c r="D6" s="64">
        <f>'a. Instructions'!E6</f>
        <v>2023</v>
      </c>
      <c r="E6" s="24"/>
      <c r="F6" s="24"/>
      <c r="O6" s="63"/>
    </row>
    <row r="7" spans="1:16" x14ac:dyDescent="0.2">
      <c r="A7" s="5"/>
      <c r="B7" s="24"/>
      <c r="C7" s="24"/>
      <c r="D7" s="24"/>
      <c r="E7" s="24"/>
      <c r="F7" s="24"/>
      <c r="O7" s="63"/>
    </row>
    <row r="8" spans="1:16" x14ac:dyDescent="0.2">
      <c r="A8" s="5"/>
      <c r="B8" s="24"/>
      <c r="C8" s="24"/>
      <c r="D8" s="24"/>
      <c r="E8" s="24"/>
      <c r="F8" s="24"/>
      <c r="O8" s="63"/>
    </row>
    <row r="9" spans="1:16" x14ac:dyDescent="0.2">
      <c r="A9" s="22" t="s">
        <v>160</v>
      </c>
      <c r="B9" s="6"/>
      <c r="C9" s="6"/>
      <c r="D9" s="5"/>
      <c r="E9" s="5"/>
      <c r="F9" s="5"/>
      <c r="G9" s="154"/>
      <c r="H9" s="154"/>
      <c r="I9" s="154"/>
      <c r="J9" s="154"/>
      <c r="K9" s="4"/>
      <c r="L9" s="4"/>
      <c r="M9" s="4"/>
      <c r="N9" s="4"/>
      <c r="O9" s="62"/>
      <c r="P9" s="63"/>
    </row>
    <row r="10" spans="1:16" s="65" customFormat="1" ht="25.5" x14ac:dyDescent="0.2">
      <c r="B10" s="65" t="s">
        <v>76</v>
      </c>
      <c r="C10" s="65" t="s">
        <v>151</v>
      </c>
      <c r="D10" s="65" t="s">
        <v>152</v>
      </c>
      <c r="E10" s="65" t="s">
        <v>159</v>
      </c>
      <c r="F10" s="65" t="s">
        <v>108</v>
      </c>
      <c r="G10" s="65" t="s">
        <v>144</v>
      </c>
      <c r="H10" s="65" t="s">
        <v>179</v>
      </c>
      <c r="I10" s="65" t="s">
        <v>180</v>
      </c>
      <c r="J10" s="65" t="s">
        <v>182</v>
      </c>
      <c r="K10" s="65" t="s">
        <v>181</v>
      </c>
      <c r="L10" s="65" t="s">
        <v>183</v>
      </c>
      <c r="M10" s="65" t="s">
        <v>184</v>
      </c>
      <c r="N10" s="65" t="s">
        <v>185</v>
      </c>
    </row>
    <row r="11" spans="1:16" s="18" customFormat="1" x14ac:dyDescent="0.2">
      <c r="A11" s="66" t="s">
        <v>78</v>
      </c>
      <c r="B11" s="157" t="s">
        <v>12</v>
      </c>
      <c r="C11" s="157" t="s">
        <v>153</v>
      </c>
      <c r="D11" s="157" t="s">
        <v>154</v>
      </c>
      <c r="E11" s="157" t="str">
        <f t="shared" ref="E11:E37" si="0">CONCATENATE(C11,", ",LEFT(D11,1))</f>
        <v>Watkins, R</v>
      </c>
      <c r="F11" s="157" t="s">
        <v>13</v>
      </c>
      <c r="G11" s="158" t="s">
        <v>80</v>
      </c>
      <c r="H11" s="158" t="s">
        <v>186</v>
      </c>
      <c r="I11" s="158" t="s">
        <v>187</v>
      </c>
      <c r="J11" s="158" t="s">
        <v>188</v>
      </c>
      <c r="K11" s="157" t="s">
        <v>189</v>
      </c>
      <c r="L11" s="157" t="s">
        <v>190</v>
      </c>
      <c r="M11" s="157"/>
      <c r="N11" s="157"/>
    </row>
    <row r="12" spans="1:16" s="68" customFormat="1" x14ac:dyDescent="0.2">
      <c r="A12" s="66" t="s">
        <v>79</v>
      </c>
      <c r="B12" s="157" t="s">
        <v>77</v>
      </c>
      <c r="C12" s="157" t="s">
        <v>155</v>
      </c>
      <c r="D12" s="157" t="s">
        <v>156</v>
      </c>
      <c r="E12" s="157" t="str">
        <f t="shared" si="0"/>
        <v>Ling, V</v>
      </c>
      <c r="F12" s="157" t="s">
        <v>106</v>
      </c>
      <c r="G12" s="158" t="s">
        <v>178</v>
      </c>
      <c r="H12" s="158"/>
      <c r="I12" s="158"/>
      <c r="J12" s="158"/>
      <c r="K12" s="157"/>
      <c r="L12" s="157"/>
      <c r="M12" s="157"/>
      <c r="N12" s="157"/>
    </row>
    <row r="13" spans="1:16" x14ac:dyDescent="0.2">
      <c r="A13" s="69">
        <v>1</v>
      </c>
      <c r="B13" s="135"/>
      <c r="C13" s="135"/>
      <c r="D13" s="135"/>
      <c r="E13" s="155"/>
      <c r="F13" s="135"/>
      <c r="G13" s="156"/>
      <c r="H13" s="156"/>
      <c r="I13" s="156"/>
      <c r="J13" s="156"/>
      <c r="K13" s="135"/>
      <c r="L13" s="135"/>
      <c r="M13" s="135"/>
      <c r="N13" s="135"/>
    </row>
    <row r="14" spans="1:16" x14ac:dyDescent="0.2">
      <c r="A14" s="69">
        <v>2</v>
      </c>
      <c r="B14" s="135"/>
      <c r="C14" s="135"/>
      <c r="D14" s="135"/>
      <c r="E14" s="155" t="str">
        <f t="shared" si="0"/>
        <v xml:space="preserve">, </v>
      </c>
      <c r="F14" s="135"/>
      <c r="G14" s="156"/>
      <c r="H14" s="156"/>
      <c r="I14" s="156"/>
      <c r="J14" s="156"/>
      <c r="K14" s="135"/>
      <c r="L14" s="135"/>
      <c r="M14" s="135"/>
      <c r="N14" s="135"/>
    </row>
    <row r="15" spans="1:16" x14ac:dyDescent="0.2">
      <c r="A15" s="69">
        <v>3</v>
      </c>
      <c r="B15" s="135"/>
      <c r="C15" s="135"/>
      <c r="D15" s="135"/>
      <c r="E15" s="155" t="str">
        <f t="shared" si="0"/>
        <v xml:space="preserve">, </v>
      </c>
      <c r="F15" s="135"/>
      <c r="G15" s="156"/>
      <c r="H15" s="156"/>
      <c r="I15" s="156"/>
      <c r="J15" s="156"/>
      <c r="K15" s="135"/>
      <c r="L15" s="135"/>
      <c r="M15" s="135"/>
      <c r="N15" s="135"/>
    </row>
    <row r="16" spans="1:16" x14ac:dyDescent="0.2">
      <c r="A16" s="69">
        <v>4</v>
      </c>
      <c r="B16" s="135"/>
      <c r="C16" s="135"/>
      <c r="D16" s="135"/>
      <c r="E16" s="155" t="str">
        <f t="shared" si="0"/>
        <v xml:space="preserve">, </v>
      </c>
      <c r="F16" s="135"/>
      <c r="G16" s="156"/>
      <c r="H16" s="156"/>
      <c r="I16" s="156"/>
      <c r="J16" s="156"/>
      <c r="K16" s="135"/>
      <c r="L16" s="135"/>
      <c r="M16" s="135"/>
      <c r="N16" s="135"/>
    </row>
    <row r="17" spans="1:14" s="18" customFormat="1" x14ac:dyDescent="0.2">
      <c r="A17" s="69">
        <v>5</v>
      </c>
      <c r="B17" s="135"/>
      <c r="C17" s="135"/>
      <c r="D17" s="135"/>
      <c r="E17" s="155" t="str">
        <f t="shared" si="0"/>
        <v xml:space="preserve">, </v>
      </c>
      <c r="F17" s="135"/>
      <c r="G17" s="156"/>
      <c r="H17" s="156"/>
      <c r="I17" s="156"/>
      <c r="J17" s="156"/>
      <c r="K17" s="135"/>
      <c r="L17" s="135"/>
      <c r="M17" s="135"/>
      <c r="N17" s="135"/>
    </row>
    <row r="18" spans="1:14" x14ac:dyDescent="0.2">
      <c r="A18" s="69">
        <v>6</v>
      </c>
      <c r="B18" s="135"/>
      <c r="C18" s="135"/>
      <c r="D18" s="135"/>
      <c r="E18" s="155" t="str">
        <f t="shared" si="0"/>
        <v xml:space="preserve">, </v>
      </c>
      <c r="F18" s="135"/>
      <c r="G18" s="156"/>
      <c r="H18" s="156"/>
      <c r="I18" s="156"/>
      <c r="J18" s="156"/>
      <c r="K18" s="135"/>
      <c r="L18" s="135"/>
      <c r="M18" s="135"/>
      <c r="N18" s="135"/>
    </row>
    <row r="19" spans="1:14" s="18" customFormat="1" x14ac:dyDescent="0.2">
      <c r="A19" s="69">
        <v>7</v>
      </c>
      <c r="B19" s="135"/>
      <c r="C19" s="135"/>
      <c r="D19" s="135"/>
      <c r="E19" s="155" t="str">
        <f t="shared" si="0"/>
        <v xml:space="preserve">, </v>
      </c>
      <c r="F19" s="135"/>
      <c r="G19" s="156"/>
      <c r="H19" s="156"/>
      <c r="I19" s="156"/>
      <c r="J19" s="156"/>
      <c r="K19" s="135"/>
      <c r="L19" s="135"/>
      <c r="M19" s="135"/>
      <c r="N19" s="135"/>
    </row>
    <row r="20" spans="1:14" x14ac:dyDescent="0.2">
      <c r="A20" s="69">
        <v>8</v>
      </c>
      <c r="B20" s="135"/>
      <c r="C20" s="135"/>
      <c r="D20" s="135"/>
      <c r="E20" s="155" t="str">
        <f t="shared" si="0"/>
        <v xml:space="preserve">, </v>
      </c>
      <c r="F20" s="135"/>
      <c r="G20" s="156"/>
      <c r="H20" s="156"/>
      <c r="I20" s="156"/>
      <c r="J20" s="156"/>
      <c r="K20" s="135"/>
      <c r="L20" s="135"/>
      <c r="M20" s="135"/>
      <c r="N20" s="135"/>
    </row>
    <row r="21" spans="1:14" x14ac:dyDescent="0.2">
      <c r="A21" s="69">
        <v>9</v>
      </c>
      <c r="B21" s="135"/>
      <c r="C21" s="135"/>
      <c r="D21" s="135"/>
      <c r="E21" s="155" t="str">
        <f t="shared" si="0"/>
        <v xml:space="preserve">, </v>
      </c>
      <c r="F21" s="135"/>
      <c r="G21" s="156"/>
      <c r="H21" s="156"/>
      <c r="I21" s="156"/>
      <c r="J21" s="156"/>
      <c r="K21" s="135"/>
      <c r="L21" s="135"/>
      <c r="M21" s="135"/>
      <c r="N21" s="135"/>
    </row>
    <row r="22" spans="1:14" x14ac:dyDescent="0.2">
      <c r="A22" s="69">
        <v>10</v>
      </c>
      <c r="B22" s="135"/>
      <c r="C22" s="135"/>
      <c r="D22" s="135"/>
      <c r="E22" s="155" t="str">
        <f t="shared" si="0"/>
        <v xml:space="preserve">, </v>
      </c>
      <c r="F22" s="135"/>
      <c r="G22" s="156"/>
      <c r="H22" s="156"/>
      <c r="I22" s="156"/>
      <c r="J22" s="156"/>
      <c r="K22" s="135"/>
      <c r="L22" s="135"/>
      <c r="M22" s="135"/>
      <c r="N22" s="135"/>
    </row>
    <row r="23" spans="1:14" x14ac:dyDescent="0.2">
      <c r="A23" s="69">
        <v>11</v>
      </c>
      <c r="B23" s="135"/>
      <c r="C23" s="135"/>
      <c r="D23" s="135"/>
      <c r="E23" s="155" t="str">
        <f t="shared" si="0"/>
        <v xml:space="preserve">, </v>
      </c>
      <c r="F23" s="135"/>
      <c r="G23" s="156"/>
      <c r="H23" s="156"/>
      <c r="I23" s="156"/>
      <c r="J23" s="156"/>
      <c r="K23" s="135"/>
      <c r="L23" s="135"/>
      <c r="M23" s="135"/>
      <c r="N23" s="135"/>
    </row>
    <row r="24" spans="1:14" x14ac:dyDescent="0.2">
      <c r="A24" s="69">
        <v>12</v>
      </c>
      <c r="B24" s="135"/>
      <c r="C24" s="135"/>
      <c r="D24" s="135"/>
      <c r="E24" s="155" t="str">
        <f t="shared" si="0"/>
        <v xml:space="preserve">, </v>
      </c>
      <c r="F24" s="135"/>
      <c r="G24" s="156"/>
      <c r="H24" s="156"/>
      <c r="I24" s="156"/>
      <c r="J24" s="156"/>
      <c r="K24" s="135"/>
      <c r="L24" s="135"/>
      <c r="M24" s="135"/>
      <c r="N24" s="135"/>
    </row>
    <row r="25" spans="1:14" x14ac:dyDescent="0.2">
      <c r="A25" s="69">
        <v>13</v>
      </c>
      <c r="B25" s="135"/>
      <c r="C25" s="135"/>
      <c r="D25" s="135"/>
      <c r="E25" s="155" t="str">
        <f t="shared" si="0"/>
        <v xml:space="preserve">, </v>
      </c>
      <c r="F25" s="135"/>
      <c r="G25" s="156"/>
      <c r="H25" s="156"/>
      <c r="I25" s="156"/>
      <c r="J25" s="156"/>
      <c r="K25" s="135"/>
      <c r="L25" s="135"/>
      <c r="M25" s="135"/>
      <c r="N25" s="135"/>
    </row>
    <row r="26" spans="1:14" x14ac:dyDescent="0.2">
      <c r="A26" s="69">
        <v>14</v>
      </c>
      <c r="B26" s="135"/>
      <c r="C26" s="135"/>
      <c r="D26" s="135"/>
      <c r="E26" s="155" t="str">
        <f t="shared" si="0"/>
        <v xml:space="preserve">, </v>
      </c>
      <c r="F26" s="135"/>
      <c r="G26" s="156"/>
      <c r="H26" s="156"/>
      <c r="I26" s="156"/>
      <c r="J26" s="156"/>
      <c r="K26" s="135"/>
      <c r="L26" s="135"/>
      <c r="M26" s="135"/>
      <c r="N26" s="135"/>
    </row>
    <row r="27" spans="1:14" s="18" customFormat="1" x14ac:dyDescent="0.2">
      <c r="A27" s="69">
        <v>15</v>
      </c>
      <c r="B27" s="135"/>
      <c r="C27" s="135"/>
      <c r="D27" s="135"/>
      <c r="E27" s="155" t="str">
        <f t="shared" si="0"/>
        <v xml:space="preserve">, </v>
      </c>
      <c r="F27" s="135"/>
      <c r="G27" s="156"/>
      <c r="H27" s="156"/>
      <c r="I27" s="156"/>
      <c r="J27" s="156"/>
      <c r="K27" s="135"/>
      <c r="L27" s="135"/>
      <c r="M27" s="135"/>
      <c r="N27" s="135"/>
    </row>
    <row r="28" spans="1:14" s="18" customFormat="1" x14ac:dyDescent="0.2">
      <c r="A28" s="69">
        <v>16</v>
      </c>
      <c r="B28" s="135"/>
      <c r="C28" s="135"/>
      <c r="D28" s="135"/>
      <c r="E28" s="155" t="str">
        <f t="shared" si="0"/>
        <v xml:space="preserve">, </v>
      </c>
      <c r="F28" s="135"/>
      <c r="G28" s="156"/>
      <c r="H28" s="156"/>
      <c r="I28" s="156"/>
      <c r="J28" s="156"/>
      <c r="K28" s="135"/>
      <c r="L28" s="135"/>
      <c r="M28" s="135"/>
      <c r="N28" s="135"/>
    </row>
    <row r="29" spans="1:14" x14ac:dyDescent="0.2">
      <c r="A29" s="69">
        <v>17</v>
      </c>
      <c r="B29" s="135"/>
      <c r="C29" s="135"/>
      <c r="D29" s="135"/>
      <c r="E29" s="155" t="str">
        <f t="shared" si="0"/>
        <v xml:space="preserve">, </v>
      </c>
      <c r="F29" s="135"/>
      <c r="G29" s="156"/>
      <c r="H29" s="156"/>
      <c r="I29" s="156"/>
      <c r="J29" s="156"/>
      <c r="K29" s="135"/>
      <c r="L29" s="135"/>
      <c r="M29" s="135"/>
      <c r="N29" s="135"/>
    </row>
    <row r="30" spans="1:14" x14ac:dyDescent="0.2">
      <c r="A30" s="69">
        <v>18</v>
      </c>
      <c r="B30" s="135"/>
      <c r="C30" s="135"/>
      <c r="D30" s="135"/>
      <c r="E30" s="155" t="str">
        <f t="shared" si="0"/>
        <v xml:space="preserve">, </v>
      </c>
      <c r="F30" s="135"/>
      <c r="G30" s="156"/>
      <c r="H30" s="156"/>
      <c r="I30" s="156"/>
      <c r="J30" s="156"/>
      <c r="K30" s="135"/>
      <c r="L30" s="135"/>
      <c r="M30" s="135"/>
      <c r="N30" s="135"/>
    </row>
    <row r="31" spans="1:14" x14ac:dyDescent="0.2">
      <c r="A31" s="69">
        <v>19</v>
      </c>
      <c r="B31" s="135"/>
      <c r="C31" s="135"/>
      <c r="D31" s="135"/>
      <c r="E31" s="155" t="str">
        <f t="shared" si="0"/>
        <v xml:space="preserve">, </v>
      </c>
      <c r="F31" s="135"/>
      <c r="G31" s="156"/>
      <c r="H31" s="156"/>
      <c r="I31" s="156"/>
      <c r="J31" s="156"/>
      <c r="K31" s="135"/>
      <c r="L31" s="135"/>
      <c r="M31" s="135"/>
      <c r="N31" s="135"/>
    </row>
    <row r="32" spans="1:14" x14ac:dyDescent="0.2">
      <c r="A32" s="69">
        <v>20</v>
      </c>
      <c r="B32" s="135"/>
      <c r="C32" s="135"/>
      <c r="D32" s="135"/>
      <c r="E32" s="155" t="str">
        <f t="shared" si="0"/>
        <v xml:space="preserve">, </v>
      </c>
      <c r="F32" s="135"/>
      <c r="G32" s="156"/>
      <c r="H32" s="156"/>
      <c r="I32" s="156"/>
      <c r="J32" s="156"/>
      <c r="K32" s="135"/>
      <c r="L32" s="135"/>
      <c r="M32" s="135"/>
      <c r="N32" s="135"/>
    </row>
    <row r="33" spans="1:14" x14ac:dyDescent="0.2">
      <c r="A33" s="69">
        <v>21</v>
      </c>
      <c r="B33" s="135"/>
      <c r="C33" s="135"/>
      <c r="D33" s="135"/>
      <c r="E33" s="155" t="str">
        <f t="shared" si="0"/>
        <v xml:space="preserve">, </v>
      </c>
      <c r="F33" s="135"/>
      <c r="G33" s="156"/>
      <c r="H33" s="156"/>
      <c r="I33" s="156"/>
      <c r="J33" s="156"/>
      <c r="K33" s="135"/>
      <c r="L33" s="135"/>
      <c r="M33" s="135"/>
      <c r="N33" s="135"/>
    </row>
    <row r="34" spans="1:14" x14ac:dyDescent="0.2">
      <c r="A34" s="69">
        <v>22</v>
      </c>
      <c r="B34" s="135"/>
      <c r="C34" s="135"/>
      <c r="D34" s="135"/>
      <c r="E34" s="155" t="str">
        <f t="shared" si="0"/>
        <v xml:space="preserve">, </v>
      </c>
      <c r="F34" s="135"/>
      <c r="G34" s="156"/>
      <c r="H34" s="156"/>
      <c r="I34" s="156"/>
      <c r="J34" s="156"/>
      <c r="K34" s="135"/>
      <c r="L34" s="135"/>
      <c r="M34" s="135"/>
      <c r="N34" s="135"/>
    </row>
    <row r="35" spans="1:14" x14ac:dyDescent="0.2">
      <c r="A35" s="69">
        <v>23</v>
      </c>
      <c r="B35" s="135"/>
      <c r="C35" s="135"/>
      <c r="D35" s="135"/>
      <c r="E35" s="155" t="str">
        <f t="shared" si="0"/>
        <v xml:space="preserve">, </v>
      </c>
      <c r="F35" s="135"/>
      <c r="G35" s="156"/>
      <c r="H35" s="156"/>
      <c r="I35" s="156"/>
      <c r="J35" s="156"/>
      <c r="K35" s="135"/>
      <c r="L35" s="135"/>
      <c r="M35" s="135"/>
      <c r="N35" s="135"/>
    </row>
    <row r="36" spans="1:14" x14ac:dyDescent="0.2">
      <c r="A36" s="69">
        <v>24</v>
      </c>
      <c r="B36" s="135"/>
      <c r="C36" s="135"/>
      <c r="D36" s="135"/>
      <c r="E36" s="155" t="str">
        <f t="shared" si="0"/>
        <v xml:space="preserve">, </v>
      </c>
      <c r="F36" s="135"/>
      <c r="G36" s="156"/>
      <c r="H36" s="156"/>
      <c r="I36" s="156"/>
      <c r="J36" s="156"/>
      <c r="K36" s="135"/>
      <c r="L36" s="135"/>
      <c r="M36" s="135"/>
      <c r="N36" s="135"/>
    </row>
    <row r="37" spans="1:14" s="18" customFormat="1" x14ac:dyDescent="0.2">
      <c r="A37" s="69">
        <v>25</v>
      </c>
      <c r="B37" s="135"/>
      <c r="C37" s="135"/>
      <c r="D37" s="135"/>
      <c r="E37" s="155" t="str">
        <f t="shared" si="0"/>
        <v xml:space="preserve">, </v>
      </c>
      <c r="F37" s="135"/>
      <c r="G37" s="156"/>
      <c r="H37" s="156"/>
      <c r="I37" s="156"/>
      <c r="J37" s="156"/>
      <c r="K37" s="135"/>
      <c r="L37" s="135"/>
      <c r="M37" s="135"/>
      <c r="N37" s="135"/>
    </row>
    <row r="38" spans="1:14" x14ac:dyDescent="0.2">
      <c r="A38" s="69"/>
      <c r="B38" s="70" t="s">
        <v>14</v>
      </c>
      <c r="C38" s="5"/>
    </row>
    <row r="40" spans="1:14" x14ac:dyDescent="0.2">
      <c r="B40" s="22"/>
    </row>
    <row r="41" spans="1:14" x14ac:dyDescent="0.2">
      <c r="A41" s="18" t="s">
        <v>15</v>
      </c>
    </row>
    <row r="42" spans="1:14" x14ac:dyDescent="0.2">
      <c r="A42" s="5">
        <v>1</v>
      </c>
      <c r="B42" s="15" t="s">
        <v>168</v>
      </c>
    </row>
    <row r="43" spans="1:14" x14ac:dyDescent="0.2">
      <c r="A43" s="5">
        <v>2</v>
      </c>
      <c r="B43" s="15" t="s">
        <v>16</v>
      </c>
    </row>
    <row r="44" spans="1:14" x14ac:dyDescent="0.2">
      <c r="A44" s="5">
        <v>3</v>
      </c>
      <c r="B44" s="15" t="s">
        <v>208</v>
      </c>
    </row>
  </sheetData>
  <sortState xmlns:xlrd2="http://schemas.microsoft.com/office/spreadsheetml/2017/richdata2"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41"/>
  <sheetViews>
    <sheetView showGridLines="0" zoomScale="80" zoomScaleNormal="80" workbookViewId="0">
      <selection activeCell="D40" sqref="D40"/>
    </sheetView>
  </sheetViews>
  <sheetFormatPr defaultColWidth="9.140625" defaultRowHeight="12.75" x14ac:dyDescent="0.2"/>
  <cols>
    <col min="1" max="1" width="8.85546875" style="15" customWidth="1"/>
    <col min="2" max="2" width="9.140625" style="15"/>
    <col min="3" max="3" width="15" style="15" customWidth="1"/>
    <col min="4" max="4" width="78.140625" style="52" customWidth="1"/>
    <col min="5" max="256" width="9.140625" style="15"/>
    <col min="257" max="257" width="5.85546875" style="15" customWidth="1"/>
    <col min="258" max="258" width="9.140625" style="15"/>
    <col min="259" max="259" width="11.85546875" style="15" customWidth="1"/>
    <col min="260" max="260" width="78.140625" style="15" customWidth="1"/>
    <col min="261" max="512" width="9.140625" style="15"/>
    <col min="513" max="513" width="5.85546875" style="15" customWidth="1"/>
    <col min="514" max="514" width="9.140625" style="15"/>
    <col min="515" max="515" width="11.85546875" style="15" customWidth="1"/>
    <col min="516" max="516" width="78.140625" style="15" customWidth="1"/>
    <col min="517" max="768" width="9.140625" style="15"/>
    <col min="769" max="769" width="5.85546875" style="15" customWidth="1"/>
    <col min="770" max="770" width="9.140625" style="15"/>
    <col min="771" max="771" width="11.85546875" style="15" customWidth="1"/>
    <col min="772" max="772" width="78.140625" style="15" customWidth="1"/>
    <col min="773" max="1024" width="9.140625" style="15"/>
    <col min="1025" max="1025" width="5.85546875" style="15" customWidth="1"/>
    <col min="1026" max="1026" width="9.140625" style="15"/>
    <col min="1027" max="1027" width="11.85546875" style="15" customWidth="1"/>
    <col min="1028" max="1028" width="78.140625" style="15" customWidth="1"/>
    <col min="1029" max="1280" width="9.140625" style="15"/>
    <col min="1281" max="1281" width="5.85546875" style="15" customWidth="1"/>
    <col min="1282" max="1282" width="9.140625" style="15"/>
    <col min="1283" max="1283" width="11.85546875" style="15" customWidth="1"/>
    <col min="1284" max="1284" width="78.140625" style="15" customWidth="1"/>
    <col min="1285" max="1536" width="9.140625" style="15"/>
    <col min="1537" max="1537" width="5.85546875" style="15" customWidth="1"/>
    <col min="1538" max="1538" width="9.140625" style="15"/>
    <col min="1539" max="1539" width="11.85546875" style="15" customWidth="1"/>
    <col min="1540" max="1540" width="78.140625" style="15" customWidth="1"/>
    <col min="1541" max="1792" width="9.140625" style="15"/>
    <col min="1793" max="1793" width="5.85546875" style="15" customWidth="1"/>
    <col min="1794" max="1794" width="9.140625" style="15"/>
    <col min="1795" max="1795" width="11.85546875" style="15" customWidth="1"/>
    <col min="1796" max="1796" width="78.140625" style="15" customWidth="1"/>
    <col min="1797" max="2048" width="9.140625" style="15"/>
    <col min="2049" max="2049" width="5.85546875" style="15" customWidth="1"/>
    <col min="2050" max="2050" width="9.140625" style="15"/>
    <col min="2051" max="2051" width="11.85546875" style="15" customWidth="1"/>
    <col min="2052" max="2052" width="78.140625" style="15" customWidth="1"/>
    <col min="2053" max="2304" width="9.140625" style="15"/>
    <col min="2305" max="2305" width="5.85546875" style="15" customWidth="1"/>
    <col min="2306" max="2306" width="9.140625" style="15"/>
    <col min="2307" max="2307" width="11.85546875" style="15" customWidth="1"/>
    <col min="2308" max="2308" width="78.140625" style="15" customWidth="1"/>
    <col min="2309" max="2560" width="9.140625" style="15"/>
    <col min="2561" max="2561" width="5.85546875" style="15" customWidth="1"/>
    <col min="2562" max="2562" width="9.140625" style="15"/>
    <col min="2563" max="2563" width="11.85546875" style="15" customWidth="1"/>
    <col min="2564" max="2564" width="78.140625" style="15" customWidth="1"/>
    <col min="2565" max="2816" width="9.140625" style="15"/>
    <col min="2817" max="2817" width="5.85546875" style="15" customWidth="1"/>
    <col min="2818" max="2818" width="9.140625" style="15"/>
    <col min="2819" max="2819" width="11.85546875" style="15" customWidth="1"/>
    <col min="2820" max="2820" width="78.140625" style="15" customWidth="1"/>
    <col min="2821" max="3072" width="9.140625" style="15"/>
    <col min="3073" max="3073" width="5.85546875" style="15" customWidth="1"/>
    <col min="3074" max="3074" width="9.140625" style="15"/>
    <col min="3075" max="3075" width="11.85546875" style="15" customWidth="1"/>
    <col min="3076" max="3076" width="78.140625" style="15" customWidth="1"/>
    <col min="3077" max="3328" width="9.140625" style="15"/>
    <col min="3329" max="3329" width="5.85546875" style="15" customWidth="1"/>
    <col min="3330" max="3330" width="9.140625" style="15"/>
    <col min="3331" max="3331" width="11.85546875" style="15" customWidth="1"/>
    <col min="3332" max="3332" width="78.140625" style="15" customWidth="1"/>
    <col min="3333" max="3584" width="9.140625" style="15"/>
    <col min="3585" max="3585" width="5.85546875" style="15" customWidth="1"/>
    <col min="3586" max="3586" width="9.140625" style="15"/>
    <col min="3587" max="3587" width="11.85546875" style="15" customWidth="1"/>
    <col min="3588" max="3588" width="78.140625" style="15" customWidth="1"/>
    <col min="3589" max="3840" width="9.140625" style="15"/>
    <col min="3841" max="3841" width="5.85546875" style="15" customWidth="1"/>
    <col min="3842" max="3842" width="9.140625" style="15"/>
    <col min="3843" max="3843" width="11.85546875" style="15" customWidth="1"/>
    <col min="3844" max="3844" width="78.140625" style="15" customWidth="1"/>
    <col min="3845" max="4096" width="9.140625" style="15"/>
    <col min="4097" max="4097" width="5.85546875" style="15" customWidth="1"/>
    <col min="4098" max="4098" width="9.140625" style="15"/>
    <col min="4099" max="4099" width="11.85546875" style="15" customWidth="1"/>
    <col min="4100" max="4100" width="78.140625" style="15" customWidth="1"/>
    <col min="4101" max="4352" width="9.140625" style="15"/>
    <col min="4353" max="4353" width="5.85546875" style="15" customWidth="1"/>
    <col min="4354" max="4354" width="9.140625" style="15"/>
    <col min="4355" max="4355" width="11.85546875" style="15" customWidth="1"/>
    <col min="4356" max="4356" width="78.140625" style="15" customWidth="1"/>
    <col min="4357" max="4608" width="9.140625" style="15"/>
    <col min="4609" max="4609" width="5.85546875" style="15" customWidth="1"/>
    <col min="4610" max="4610" width="9.140625" style="15"/>
    <col min="4611" max="4611" width="11.85546875" style="15" customWidth="1"/>
    <col min="4612" max="4612" width="78.140625" style="15" customWidth="1"/>
    <col min="4613" max="4864" width="9.140625" style="15"/>
    <col min="4865" max="4865" width="5.85546875" style="15" customWidth="1"/>
    <col min="4866" max="4866" width="9.140625" style="15"/>
    <col min="4867" max="4867" width="11.85546875" style="15" customWidth="1"/>
    <col min="4868" max="4868" width="78.140625" style="15" customWidth="1"/>
    <col min="4869" max="5120" width="9.140625" style="15"/>
    <col min="5121" max="5121" width="5.85546875" style="15" customWidth="1"/>
    <col min="5122" max="5122" width="9.140625" style="15"/>
    <col min="5123" max="5123" width="11.85546875" style="15" customWidth="1"/>
    <col min="5124" max="5124" width="78.140625" style="15" customWidth="1"/>
    <col min="5125" max="5376" width="9.140625" style="15"/>
    <col min="5377" max="5377" width="5.85546875" style="15" customWidth="1"/>
    <col min="5378" max="5378" width="9.140625" style="15"/>
    <col min="5379" max="5379" width="11.85546875" style="15" customWidth="1"/>
    <col min="5380" max="5380" width="78.140625" style="15" customWidth="1"/>
    <col min="5381" max="5632" width="9.140625" style="15"/>
    <col min="5633" max="5633" width="5.85546875" style="15" customWidth="1"/>
    <col min="5634" max="5634" width="9.140625" style="15"/>
    <col min="5635" max="5635" width="11.85546875" style="15" customWidth="1"/>
    <col min="5636" max="5636" width="78.140625" style="15" customWidth="1"/>
    <col min="5637" max="5888" width="9.140625" style="15"/>
    <col min="5889" max="5889" width="5.85546875" style="15" customWidth="1"/>
    <col min="5890" max="5890" width="9.140625" style="15"/>
    <col min="5891" max="5891" width="11.85546875" style="15" customWidth="1"/>
    <col min="5892" max="5892" width="78.140625" style="15" customWidth="1"/>
    <col min="5893" max="6144" width="9.140625" style="15"/>
    <col min="6145" max="6145" width="5.85546875" style="15" customWidth="1"/>
    <col min="6146" max="6146" width="9.140625" style="15"/>
    <col min="6147" max="6147" width="11.85546875" style="15" customWidth="1"/>
    <col min="6148" max="6148" width="78.140625" style="15" customWidth="1"/>
    <col min="6149" max="6400" width="9.140625" style="15"/>
    <col min="6401" max="6401" width="5.85546875" style="15" customWidth="1"/>
    <col min="6402" max="6402" width="9.140625" style="15"/>
    <col min="6403" max="6403" width="11.85546875" style="15" customWidth="1"/>
    <col min="6404" max="6404" width="78.140625" style="15" customWidth="1"/>
    <col min="6405" max="6656" width="9.140625" style="15"/>
    <col min="6657" max="6657" width="5.85546875" style="15" customWidth="1"/>
    <col min="6658" max="6658" width="9.140625" style="15"/>
    <col min="6659" max="6659" width="11.85546875" style="15" customWidth="1"/>
    <col min="6660" max="6660" width="78.140625" style="15" customWidth="1"/>
    <col min="6661" max="6912" width="9.140625" style="15"/>
    <col min="6913" max="6913" width="5.85546875" style="15" customWidth="1"/>
    <col min="6914" max="6914" width="9.140625" style="15"/>
    <col min="6915" max="6915" width="11.85546875" style="15" customWidth="1"/>
    <col min="6916" max="6916" width="78.140625" style="15" customWidth="1"/>
    <col min="6917" max="7168" width="9.140625" style="15"/>
    <col min="7169" max="7169" width="5.85546875" style="15" customWidth="1"/>
    <col min="7170" max="7170" width="9.140625" style="15"/>
    <col min="7171" max="7171" width="11.85546875" style="15" customWidth="1"/>
    <col min="7172" max="7172" width="78.140625" style="15" customWidth="1"/>
    <col min="7173" max="7424" width="9.140625" style="15"/>
    <col min="7425" max="7425" width="5.85546875" style="15" customWidth="1"/>
    <col min="7426" max="7426" width="9.140625" style="15"/>
    <col min="7427" max="7427" width="11.85546875" style="15" customWidth="1"/>
    <col min="7428" max="7428" width="78.140625" style="15" customWidth="1"/>
    <col min="7429" max="7680" width="9.140625" style="15"/>
    <col min="7681" max="7681" width="5.85546875" style="15" customWidth="1"/>
    <col min="7682" max="7682" width="9.140625" style="15"/>
    <col min="7683" max="7683" width="11.85546875" style="15" customWidth="1"/>
    <col min="7684" max="7684" width="78.140625" style="15" customWidth="1"/>
    <col min="7685" max="7936" width="9.140625" style="15"/>
    <col min="7937" max="7937" width="5.85546875" style="15" customWidth="1"/>
    <col min="7938" max="7938" width="9.140625" style="15"/>
    <col min="7939" max="7939" width="11.85546875" style="15" customWidth="1"/>
    <col min="7940" max="7940" width="78.140625" style="15" customWidth="1"/>
    <col min="7941" max="8192" width="9.140625" style="15"/>
    <col min="8193" max="8193" width="5.85546875" style="15" customWidth="1"/>
    <col min="8194" max="8194" width="9.140625" style="15"/>
    <col min="8195" max="8195" width="11.85546875" style="15" customWidth="1"/>
    <col min="8196" max="8196" width="78.140625" style="15" customWidth="1"/>
    <col min="8197" max="8448" width="9.140625" style="15"/>
    <col min="8449" max="8449" width="5.85546875" style="15" customWidth="1"/>
    <col min="8450" max="8450" width="9.140625" style="15"/>
    <col min="8451" max="8451" width="11.85546875" style="15" customWidth="1"/>
    <col min="8452" max="8452" width="78.140625" style="15" customWidth="1"/>
    <col min="8453" max="8704" width="9.140625" style="15"/>
    <col min="8705" max="8705" width="5.85546875" style="15" customWidth="1"/>
    <col min="8706" max="8706" width="9.140625" style="15"/>
    <col min="8707" max="8707" width="11.85546875" style="15" customWidth="1"/>
    <col min="8708" max="8708" width="78.140625" style="15" customWidth="1"/>
    <col min="8709" max="8960" width="9.140625" style="15"/>
    <col min="8961" max="8961" width="5.85546875" style="15" customWidth="1"/>
    <col min="8962" max="8962" width="9.140625" style="15"/>
    <col min="8963" max="8963" width="11.85546875" style="15" customWidth="1"/>
    <col min="8964" max="8964" width="78.140625" style="15" customWidth="1"/>
    <col min="8965" max="9216" width="9.140625" style="15"/>
    <col min="9217" max="9217" width="5.85546875" style="15" customWidth="1"/>
    <col min="9218" max="9218" width="9.140625" style="15"/>
    <col min="9219" max="9219" width="11.85546875" style="15" customWidth="1"/>
    <col min="9220" max="9220" width="78.140625" style="15" customWidth="1"/>
    <col min="9221" max="9472" width="9.140625" style="15"/>
    <col min="9473" max="9473" width="5.85546875" style="15" customWidth="1"/>
    <col min="9474" max="9474" width="9.140625" style="15"/>
    <col min="9475" max="9475" width="11.85546875" style="15" customWidth="1"/>
    <col min="9476" max="9476" width="78.140625" style="15" customWidth="1"/>
    <col min="9477" max="9728" width="9.140625" style="15"/>
    <col min="9729" max="9729" width="5.85546875" style="15" customWidth="1"/>
    <col min="9730" max="9730" width="9.140625" style="15"/>
    <col min="9731" max="9731" width="11.85546875" style="15" customWidth="1"/>
    <col min="9732" max="9732" width="78.140625" style="15" customWidth="1"/>
    <col min="9733" max="9984" width="9.140625" style="15"/>
    <col min="9985" max="9985" width="5.85546875" style="15" customWidth="1"/>
    <col min="9986" max="9986" width="9.140625" style="15"/>
    <col min="9987" max="9987" width="11.85546875" style="15" customWidth="1"/>
    <col min="9988" max="9988" width="78.140625" style="15" customWidth="1"/>
    <col min="9989" max="10240" width="9.140625" style="15"/>
    <col min="10241" max="10241" width="5.85546875" style="15" customWidth="1"/>
    <col min="10242" max="10242" width="9.140625" style="15"/>
    <col min="10243" max="10243" width="11.85546875" style="15" customWidth="1"/>
    <col min="10244" max="10244" width="78.140625" style="15" customWidth="1"/>
    <col min="10245" max="10496" width="9.140625" style="15"/>
    <col min="10497" max="10497" width="5.85546875" style="15" customWidth="1"/>
    <col min="10498" max="10498" width="9.140625" style="15"/>
    <col min="10499" max="10499" width="11.85546875" style="15" customWidth="1"/>
    <col min="10500" max="10500" width="78.140625" style="15" customWidth="1"/>
    <col min="10501" max="10752" width="9.140625" style="15"/>
    <col min="10753" max="10753" width="5.85546875" style="15" customWidth="1"/>
    <col min="10754" max="10754" width="9.140625" style="15"/>
    <col min="10755" max="10755" width="11.85546875" style="15" customWidth="1"/>
    <col min="10756" max="10756" width="78.140625" style="15" customWidth="1"/>
    <col min="10757" max="11008" width="9.140625" style="15"/>
    <col min="11009" max="11009" width="5.85546875" style="15" customWidth="1"/>
    <col min="11010" max="11010" width="9.140625" style="15"/>
    <col min="11011" max="11011" width="11.85546875" style="15" customWidth="1"/>
    <col min="11012" max="11012" width="78.140625" style="15" customWidth="1"/>
    <col min="11013" max="11264" width="9.140625" style="15"/>
    <col min="11265" max="11265" width="5.85546875" style="15" customWidth="1"/>
    <col min="11266" max="11266" width="9.140625" style="15"/>
    <col min="11267" max="11267" width="11.85546875" style="15" customWidth="1"/>
    <col min="11268" max="11268" width="78.140625" style="15" customWidth="1"/>
    <col min="11269" max="11520" width="9.140625" style="15"/>
    <col min="11521" max="11521" width="5.85546875" style="15" customWidth="1"/>
    <col min="11522" max="11522" width="9.140625" style="15"/>
    <col min="11523" max="11523" width="11.85546875" style="15" customWidth="1"/>
    <col min="11524" max="11524" width="78.140625" style="15" customWidth="1"/>
    <col min="11525" max="11776" width="9.140625" style="15"/>
    <col min="11777" max="11777" width="5.85546875" style="15" customWidth="1"/>
    <col min="11778" max="11778" width="9.140625" style="15"/>
    <col min="11779" max="11779" width="11.85546875" style="15" customWidth="1"/>
    <col min="11780" max="11780" width="78.140625" style="15" customWidth="1"/>
    <col min="11781" max="12032" width="9.140625" style="15"/>
    <col min="12033" max="12033" width="5.85546875" style="15" customWidth="1"/>
    <col min="12034" max="12034" width="9.140625" style="15"/>
    <col min="12035" max="12035" width="11.85546875" style="15" customWidth="1"/>
    <col min="12036" max="12036" width="78.140625" style="15" customWidth="1"/>
    <col min="12037" max="12288" width="9.140625" style="15"/>
    <col min="12289" max="12289" width="5.85546875" style="15" customWidth="1"/>
    <col min="12290" max="12290" width="9.140625" style="15"/>
    <col min="12291" max="12291" width="11.85546875" style="15" customWidth="1"/>
    <col min="12292" max="12292" width="78.140625" style="15" customWidth="1"/>
    <col min="12293" max="12544" width="9.140625" style="15"/>
    <col min="12545" max="12545" width="5.85546875" style="15" customWidth="1"/>
    <col min="12546" max="12546" width="9.140625" style="15"/>
    <col min="12547" max="12547" width="11.85546875" style="15" customWidth="1"/>
    <col min="12548" max="12548" width="78.140625" style="15" customWidth="1"/>
    <col min="12549" max="12800" width="9.140625" style="15"/>
    <col min="12801" max="12801" width="5.85546875" style="15" customWidth="1"/>
    <col min="12802" max="12802" width="9.140625" style="15"/>
    <col min="12803" max="12803" width="11.85546875" style="15" customWidth="1"/>
    <col min="12804" max="12804" width="78.140625" style="15" customWidth="1"/>
    <col min="12805" max="13056" width="9.140625" style="15"/>
    <col min="13057" max="13057" width="5.85546875" style="15" customWidth="1"/>
    <col min="13058" max="13058" width="9.140625" style="15"/>
    <col min="13059" max="13059" width="11.85546875" style="15" customWidth="1"/>
    <col min="13060" max="13060" width="78.140625" style="15" customWidth="1"/>
    <col min="13061" max="13312" width="9.140625" style="15"/>
    <col min="13313" max="13313" width="5.85546875" style="15" customWidth="1"/>
    <col min="13314" max="13314" width="9.140625" style="15"/>
    <col min="13315" max="13315" width="11.85546875" style="15" customWidth="1"/>
    <col min="13316" max="13316" width="78.140625" style="15" customWidth="1"/>
    <col min="13317" max="13568" width="9.140625" style="15"/>
    <col min="13569" max="13569" width="5.85546875" style="15" customWidth="1"/>
    <col min="13570" max="13570" width="9.140625" style="15"/>
    <col min="13571" max="13571" width="11.85546875" style="15" customWidth="1"/>
    <col min="13572" max="13572" width="78.140625" style="15" customWidth="1"/>
    <col min="13573" max="13824" width="9.140625" style="15"/>
    <col min="13825" max="13825" width="5.85546875" style="15" customWidth="1"/>
    <col min="13826" max="13826" width="9.140625" style="15"/>
    <col min="13827" max="13827" width="11.85546875" style="15" customWidth="1"/>
    <col min="13828" max="13828" width="78.140625" style="15" customWidth="1"/>
    <col min="13829" max="14080" width="9.140625" style="15"/>
    <col min="14081" max="14081" width="5.85546875" style="15" customWidth="1"/>
    <col min="14082" max="14082" width="9.140625" style="15"/>
    <col min="14083" max="14083" width="11.85546875" style="15" customWidth="1"/>
    <col min="14084" max="14084" width="78.140625" style="15" customWidth="1"/>
    <col min="14085" max="14336" width="9.140625" style="15"/>
    <col min="14337" max="14337" width="5.85546875" style="15" customWidth="1"/>
    <col min="14338" max="14338" width="9.140625" style="15"/>
    <col min="14339" max="14339" width="11.85546875" style="15" customWidth="1"/>
    <col min="14340" max="14340" width="78.140625" style="15" customWidth="1"/>
    <col min="14341" max="14592" width="9.140625" style="15"/>
    <col min="14593" max="14593" width="5.85546875" style="15" customWidth="1"/>
    <col min="14594" max="14594" width="9.140625" style="15"/>
    <col min="14595" max="14595" width="11.85546875" style="15" customWidth="1"/>
    <col min="14596" max="14596" width="78.140625" style="15" customWidth="1"/>
    <col min="14597" max="14848" width="9.140625" style="15"/>
    <col min="14849" max="14849" width="5.85546875" style="15" customWidth="1"/>
    <col min="14850" max="14850" width="9.140625" style="15"/>
    <col min="14851" max="14851" width="11.85546875" style="15" customWidth="1"/>
    <col min="14852" max="14852" width="78.140625" style="15" customWidth="1"/>
    <col min="14853" max="15104" width="9.140625" style="15"/>
    <col min="15105" max="15105" width="5.85546875" style="15" customWidth="1"/>
    <col min="15106" max="15106" width="9.140625" style="15"/>
    <col min="15107" max="15107" width="11.85546875" style="15" customWidth="1"/>
    <col min="15108" max="15108" width="78.140625" style="15" customWidth="1"/>
    <col min="15109" max="15360" width="9.140625" style="15"/>
    <col min="15361" max="15361" width="5.85546875" style="15" customWidth="1"/>
    <col min="15362" max="15362" width="9.140625" style="15"/>
    <col min="15363" max="15363" width="11.85546875" style="15" customWidth="1"/>
    <col min="15364" max="15364" width="78.140625" style="15" customWidth="1"/>
    <col min="15365" max="15616" width="9.140625" style="15"/>
    <col min="15617" max="15617" width="5.85546875" style="15" customWidth="1"/>
    <col min="15618" max="15618" width="9.140625" style="15"/>
    <col min="15619" max="15619" width="11.85546875" style="15" customWidth="1"/>
    <col min="15620" max="15620" width="78.140625" style="15" customWidth="1"/>
    <col min="15621" max="15872" width="9.140625" style="15"/>
    <col min="15873" max="15873" width="5.85546875" style="15" customWidth="1"/>
    <col min="15874" max="15874" width="9.140625" style="15"/>
    <col min="15875" max="15875" width="11.85546875" style="15" customWidth="1"/>
    <col min="15876" max="15876" width="78.140625" style="15" customWidth="1"/>
    <col min="15877" max="16128" width="9.140625" style="15"/>
    <col min="16129" max="16129" width="5.85546875" style="15" customWidth="1"/>
    <col min="16130" max="16130" width="9.140625" style="15"/>
    <col min="16131" max="16131" width="11.85546875" style="15" customWidth="1"/>
    <col min="16132" max="16132" width="78.140625" style="15" customWidth="1"/>
    <col min="16133" max="16384" width="9.140625" style="15"/>
  </cols>
  <sheetData>
    <row r="1" spans="1:12" ht="21" x14ac:dyDescent="0.35">
      <c r="A1" s="5"/>
      <c r="B1" s="5"/>
      <c r="C1" s="6"/>
      <c r="D1" s="71" t="s">
        <v>17</v>
      </c>
      <c r="E1" s="4"/>
      <c r="F1" s="62"/>
      <c r="G1" s="62"/>
      <c r="H1" s="62"/>
      <c r="J1" s="62"/>
      <c r="K1" s="62"/>
      <c r="L1" s="63"/>
    </row>
    <row r="2" spans="1:12" x14ac:dyDescent="0.2">
      <c r="A2" s="5"/>
      <c r="B2" s="5"/>
      <c r="C2" s="6"/>
      <c r="E2" s="4"/>
      <c r="F2" s="62"/>
      <c r="G2" s="62"/>
      <c r="H2" s="62"/>
      <c r="I2" s="72"/>
      <c r="J2" s="62"/>
      <c r="K2" s="62"/>
      <c r="L2" s="63"/>
    </row>
    <row r="3" spans="1:12" x14ac:dyDescent="0.2">
      <c r="A3" s="5"/>
      <c r="B3" s="5"/>
      <c r="C3" s="24" t="s">
        <v>9</v>
      </c>
      <c r="D3" s="73">
        <f>'a. Instructions'!E3</f>
        <v>0</v>
      </c>
      <c r="G3" s="62"/>
      <c r="H3" s="62"/>
      <c r="J3" s="62"/>
      <c r="K3" s="62"/>
      <c r="L3" s="63"/>
    </row>
    <row r="4" spans="1:12" x14ac:dyDescent="0.2">
      <c r="A4" s="5"/>
      <c r="B4" s="5"/>
      <c r="C4" s="18" t="s">
        <v>51</v>
      </c>
      <c r="D4" s="73">
        <f>'a. Instructions'!E4</f>
        <v>0</v>
      </c>
      <c r="G4" s="62"/>
      <c r="H4" s="62"/>
      <c r="I4" s="62"/>
      <c r="J4" s="62"/>
      <c r="K4" s="62"/>
      <c r="L4" s="63"/>
    </row>
    <row r="5" spans="1:12" x14ac:dyDescent="0.2">
      <c r="A5" s="5"/>
      <c r="B5" s="5"/>
      <c r="C5" s="24" t="s">
        <v>10</v>
      </c>
      <c r="D5" s="73" t="str">
        <f>'a. Instructions'!E5</f>
        <v>July</v>
      </c>
      <c r="G5" s="62"/>
      <c r="H5" s="62"/>
      <c r="I5" s="62"/>
      <c r="J5" s="62"/>
      <c r="K5" s="62"/>
      <c r="L5" s="63"/>
    </row>
    <row r="6" spans="1:12" x14ac:dyDescent="0.2">
      <c r="A6" s="5"/>
      <c r="B6" s="5"/>
      <c r="C6" s="24" t="s">
        <v>11</v>
      </c>
      <c r="D6" s="73">
        <f>'a. Instructions'!E6</f>
        <v>2023</v>
      </c>
      <c r="G6" s="62"/>
      <c r="H6" s="62"/>
      <c r="I6" s="62"/>
      <c r="J6" s="62"/>
      <c r="K6" s="62"/>
      <c r="L6" s="63"/>
    </row>
    <row r="7" spans="1:12" x14ac:dyDescent="0.2">
      <c r="A7" s="5"/>
      <c r="B7" s="5"/>
      <c r="C7" s="6"/>
      <c r="D7" s="74"/>
      <c r="E7" s="4"/>
      <c r="F7" s="62"/>
      <c r="G7" s="62"/>
      <c r="H7" s="62"/>
      <c r="I7" s="62"/>
      <c r="J7" s="62"/>
      <c r="K7" s="62"/>
      <c r="L7" s="63"/>
    </row>
    <row r="8" spans="1:12" s="5" customFormat="1" x14ac:dyDescent="0.2">
      <c r="B8" s="75"/>
      <c r="C8" s="75" t="s">
        <v>23</v>
      </c>
      <c r="D8" s="65" t="s">
        <v>18</v>
      </c>
    </row>
    <row r="9" spans="1:12" x14ac:dyDescent="0.2">
      <c r="A9" s="66" t="s">
        <v>78</v>
      </c>
      <c r="B9" s="67">
        <v>1</v>
      </c>
      <c r="C9" s="66" t="s">
        <v>81</v>
      </c>
      <c r="D9" s="76" t="s">
        <v>169</v>
      </c>
    </row>
    <row r="10" spans="1:12" x14ac:dyDescent="0.2">
      <c r="A10" s="66" t="s">
        <v>79</v>
      </c>
      <c r="B10" s="67">
        <v>2</v>
      </c>
      <c r="C10" s="66" t="s">
        <v>82</v>
      </c>
      <c r="D10" s="76" t="s">
        <v>198</v>
      </c>
    </row>
    <row r="11" spans="1:12" hidden="1" x14ac:dyDescent="0.2">
      <c r="A11" s="66"/>
      <c r="B11" s="67"/>
      <c r="C11" s="66" t="s">
        <v>148</v>
      </c>
      <c r="D11" s="76" t="s">
        <v>149</v>
      </c>
    </row>
    <row r="12" spans="1:12" x14ac:dyDescent="0.2">
      <c r="B12" s="5">
        <v>1</v>
      </c>
      <c r="C12" s="55"/>
      <c r="D12" s="56"/>
    </row>
    <row r="13" spans="1:12" x14ac:dyDescent="0.2">
      <c r="B13" s="5">
        <v>2</v>
      </c>
      <c r="C13" s="55"/>
      <c r="D13" s="56"/>
    </row>
    <row r="14" spans="1:12" x14ac:dyDescent="0.2">
      <c r="B14" s="5">
        <v>3</v>
      </c>
      <c r="C14" s="55"/>
      <c r="D14" s="56"/>
    </row>
    <row r="15" spans="1:12" x14ac:dyDescent="0.2">
      <c r="B15" s="5">
        <v>4</v>
      </c>
      <c r="C15" s="55"/>
      <c r="D15" s="56"/>
    </row>
    <row r="16" spans="1:12" x14ac:dyDescent="0.2">
      <c r="B16" s="5">
        <v>5</v>
      </c>
      <c r="C16" s="55"/>
      <c r="D16" s="56"/>
    </row>
    <row r="17" spans="1:4" x14ac:dyDescent="0.2">
      <c r="B17" s="5">
        <v>6</v>
      </c>
      <c r="C17" s="55"/>
      <c r="D17" s="56"/>
    </row>
    <row r="18" spans="1:4" x14ac:dyDescent="0.2">
      <c r="B18" s="5">
        <v>7</v>
      </c>
      <c r="C18" s="55"/>
      <c r="D18" s="56"/>
    </row>
    <row r="19" spans="1:4" x14ac:dyDescent="0.2">
      <c r="B19" s="70" t="s">
        <v>20</v>
      </c>
    </row>
    <row r="21" spans="1:4" x14ac:dyDescent="0.2">
      <c r="A21" s="18" t="s">
        <v>21</v>
      </c>
    </row>
    <row r="22" spans="1:4" x14ac:dyDescent="0.2">
      <c r="A22" s="15">
        <v>1</v>
      </c>
      <c r="B22" s="15" t="s">
        <v>143</v>
      </c>
    </row>
    <row r="23" spans="1:4" x14ac:dyDescent="0.2">
      <c r="A23" s="15">
        <v>2</v>
      </c>
      <c r="B23" s="15" t="s">
        <v>22</v>
      </c>
    </row>
    <row r="24" spans="1:4" x14ac:dyDescent="0.2">
      <c r="A24" s="137"/>
      <c r="B24" s="137"/>
    </row>
    <row r="28" spans="1:4" s="77" customFormat="1" x14ac:dyDescent="0.2">
      <c r="D28" s="78"/>
    </row>
    <row r="29" spans="1:4" x14ac:dyDescent="0.2">
      <c r="A29" s="15" t="s">
        <v>115</v>
      </c>
      <c r="C29" s="140" t="s">
        <v>114</v>
      </c>
      <c r="D29" s="141"/>
    </row>
    <row r="30" spans="1:4" x14ac:dyDescent="0.2">
      <c r="C30" s="140" t="s">
        <v>113</v>
      </c>
      <c r="D30" s="141" t="s">
        <v>135</v>
      </c>
    </row>
    <row r="31" spans="1:4" ht="15" x14ac:dyDescent="0.25">
      <c r="C31" s="140"/>
      <c r="D31" s="142" t="s">
        <v>101</v>
      </c>
    </row>
    <row r="32" spans="1:4" ht="15" x14ac:dyDescent="0.25">
      <c r="C32" s="140"/>
      <c r="D32" s="142" t="s">
        <v>102</v>
      </c>
    </row>
    <row r="33" spans="3:4" ht="15" x14ac:dyDescent="0.25">
      <c r="C33" s="140"/>
      <c r="D33" s="142" t="s">
        <v>103</v>
      </c>
    </row>
    <row r="34" spans="3:4" ht="15" x14ac:dyDescent="0.25">
      <c r="C34" s="140"/>
      <c r="D34" s="142" t="s">
        <v>104</v>
      </c>
    </row>
    <row r="35" spans="3:4" ht="15" x14ac:dyDescent="0.25">
      <c r="C35" s="140"/>
      <c r="D35" s="142" t="s">
        <v>100</v>
      </c>
    </row>
    <row r="36" spans="3:4" ht="15" x14ac:dyDescent="0.25">
      <c r="C36" s="140"/>
      <c r="D36" s="142" t="s">
        <v>99</v>
      </c>
    </row>
    <row r="37" spans="3:4" x14ac:dyDescent="0.2">
      <c r="C37" s="140"/>
      <c r="D37" s="141" t="s">
        <v>136</v>
      </c>
    </row>
    <row r="38" spans="3:4" x14ac:dyDescent="0.2">
      <c r="C38" s="140"/>
      <c r="D38" s="141"/>
    </row>
    <row r="39" spans="3:4" x14ac:dyDescent="0.2">
      <c r="C39" s="140"/>
      <c r="D39" s="141"/>
    </row>
    <row r="40" spans="3:4" x14ac:dyDescent="0.2">
      <c r="C40" s="140"/>
      <c r="D40" s="141"/>
    </row>
    <row r="41" spans="3:4" x14ac:dyDescent="0.2">
      <c r="C41" s="140"/>
      <c r="D41" s="141"/>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D102"/>
  <sheetViews>
    <sheetView showGridLines="0" topLeftCell="A19" zoomScale="80" zoomScaleNormal="80" workbookViewId="0">
      <selection activeCell="C33" sqref="C33"/>
    </sheetView>
  </sheetViews>
  <sheetFormatPr defaultColWidth="8.85546875" defaultRowHeight="15" outlineLevelRow="1" x14ac:dyDescent="0.25"/>
  <cols>
    <col min="1" max="1" width="16.85546875" customWidth="1"/>
    <col min="2" max="2" width="29" style="82" customWidth="1"/>
    <col min="3" max="3" width="17.28515625" customWidth="1"/>
    <col min="4" max="4" width="17.7109375" customWidth="1"/>
    <col min="5" max="5" width="15.7109375" customWidth="1"/>
    <col min="6" max="6" width="24.140625" bestFit="1" customWidth="1"/>
    <col min="7" max="7" width="8.85546875" style="49"/>
    <col min="8" max="8" width="11" style="49" customWidth="1"/>
    <col min="9" max="12" width="12.28515625" style="49" bestFit="1" customWidth="1"/>
    <col min="13" max="13" width="11.7109375" style="125" customWidth="1"/>
    <col min="14" max="14" width="6.5703125" style="120" customWidth="1"/>
    <col min="15" max="15" width="12.140625" customWidth="1"/>
    <col min="16" max="17" width="12" bestFit="1" customWidth="1"/>
    <col min="18" max="18" width="10.7109375" customWidth="1"/>
    <col min="19" max="19" width="12" bestFit="1" customWidth="1"/>
    <col min="20" max="21" width="10.7109375" customWidth="1"/>
    <col min="25" max="25" width="12.5703125" customWidth="1"/>
  </cols>
  <sheetData>
    <row r="1" spans="1:30" s="7" customFormat="1" ht="19.5" customHeight="1" x14ac:dyDescent="0.35">
      <c r="A1" s="193"/>
      <c r="B1" s="44"/>
      <c r="C1" s="19" t="s">
        <v>122</v>
      </c>
      <c r="D1" s="17"/>
      <c r="E1" s="11"/>
      <c r="G1" s="48"/>
      <c r="H1" s="48"/>
      <c r="I1" s="50"/>
      <c r="J1" s="48"/>
      <c r="K1" s="48"/>
      <c r="L1" s="48"/>
      <c r="M1" s="3"/>
      <c r="N1" s="120"/>
      <c r="O1" s="15"/>
      <c r="P1" s="15"/>
      <c r="Q1" s="15"/>
      <c r="R1" s="15"/>
      <c r="S1" s="15"/>
      <c r="T1" s="15"/>
      <c r="U1" s="15"/>
    </row>
    <row r="2" spans="1:30" s="7" customFormat="1" ht="16.5" customHeight="1" x14ac:dyDescent="0.25">
      <c r="A2" s="3"/>
      <c r="B2" s="44"/>
      <c r="D2" s="17"/>
      <c r="E2" s="11"/>
      <c r="F2" s="20"/>
      <c r="G2" s="48"/>
      <c r="H2" s="48"/>
      <c r="I2" s="50"/>
      <c r="J2" s="48"/>
      <c r="K2" s="48"/>
      <c r="L2" s="48"/>
      <c r="M2" s="3"/>
      <c r="N2" s="120"/>
      <c r="O2" s="15"/>
      <c r="P2" s="15"/>
      <c r="Q2" s="15"/>
      <c r="R2" s="15"/>
      <c r="S2" s="15"/>
      <c r="T2" s="15"/>
      <c r="U2" s="15"/>
    </row>
    <row r="3" spans="1:30" s="7" customFormat="1" x14ac:dyDescent="0.25">
      <c r="A3" s="3"/>
      <c r="B3" s="45" t="s">
        <v>9</v>
      </c>
      <c r="C3" s="14">
        <f>'a. Instructions'!E3</f>
        <v>0</v>
      </c>
      <c r="D3" s="13"/>
      <c r="E3" s="13"/>
      <c r="F3" s="13"/>
      <c r="G3" s="51"/>
      <c r="H3" s="48"/>
      <c r="I3" s="50"/>
      <c r="J3" s="48"/>
      <c r="K3" s="48"/>
      <c r="L3" s="48"/>
      <c r="M3" s="3"/>
      <c r="N3" s="120"/>
      <c r="O3" s="15"/>
      <c r="P3" s="15"/>
      <c r="Q3" s="15"/>
      <c r="R3" s="15"/>
      <c r="S3" s="15"/>
      <c r="T3" s="15"/>
      <c r="U3" s="15"/>
    </row>
    <row r="4" spans="1:30" s="7" customFormat="1" x14ac:dyDescent="0.25">
      <c r="A4" s="3"/>
      <c r="B4" s="45" t="s">
        <v>51</v>
      </c>
      <c r="C4" s="14">
        <f>'a. Instructions'!E4</f>
        <v>0</v>
      </c>
      <c r="D4" s="13"/>
      <c r="E4" s="13"/>
      <c r="F4" s="13"/>
      <c r="G4" s="51"/>
      <c r="H4" s="48"/>
      <c r="I4" s="50"/>
      <c r="J4" s="48"/>
      <c r="K4" s="48"/>
      <c r="L4" s="48"/>
      <c r="M4" s="3"/>
      <c r="N4" s="120"/>
      <c r="O4" s="15"/>
      <c r="P4" s="15"/>
      <c r="Q4" s="15"/>
      <c r="R4" s="15"/>
      <c r="S4" s="15"/>
      <c r="T4" s="15"/>
      <c r="U4" s="15"/>
    </row>
    <row r="5" spans="1:30" s="7" customFormat="1" x14ac:dyDescent="0.25">
      <c r="A5" s="3"/>
      <c r="B5" s="45" t="s">
        <v>10</v>
      </c>
      <c r="C5" s="14" t="str">
        <f>'a. Instructions'!E5</f>
        <v>July</v>
      </c>
      <c r="E5" s="11"/>
      <c r="F5" s="11"/>
      <c r="G5" s="48"/>
      <c r="H5" s="48"/>
      <c r="I5" s="50"/>
      <c r="J5" s="48"/>
      <c r="K5" s="48"/>
      <c r="L5" s="48"/>
      <c r="M5" s="3"/>
      <c r="N5" s="120"/>
      <c r="O5" s="15"/>
      <c r="P5" s="15"/>
      <c r="Q5" s="15"/>
      <c r="R5" s="15"/>
      <c r="S5" s="15"/>
      <c r="T5" s="15"/>
      <c r="U5" s="15"/>
    </row>
    <row r="6" spans="1:30" s="7" customFormat="1" x14ac:dyDescent="0.25">
      <c r="A6" s="3"/>
      <c r="B6" s="45" t="s">
        <v>11</v>
      </c>
      <c r="C6" s="14">
        <f>'a. Instructions'!E6</f>
        <v>2023</v>
      </c>
      <c r="E6" s="11"/>
      <c r="F6" s="11"/>
      <c r="G6" s="48"/>
      <c r="H6" s="48"/>
      <c r="I6" s="50"/>
      <c r="J6" s="48"/>
      <c r="K6" s="48"/>
      <c r="L6" s="48"/>
      <c r="M6" s="3"/>
      <c r="N6" s="120"/>
      <c r="O6" s="15"/>
      <c r="P6" s="15"/>
      <c r="Q6" s="15"/>
      <c r="R6" s="15"/>
      <c r="S6" s="15"/>
      <c r="T6" s="15"/>
      <c r="U6" s="15"/>
    </row>
    <row r="9" spans="1:30" ht="15.75" x14ac:dyDescent="0.25">
      <c r="A9" s="81"/>
      <c r="B9" s="83" t="s">
        <v>90</v>
      </c>
    </row>
    <row r="10" spans="1:30" outlineLevel="1" x14ac:dyDescent="0.25">
      <c r="A10" s="5">
        <v>1</v>
      </c>
      <c r="B10" s="24" t="s">
        <v>83</v>
      </c>
    </row>
    <row r="11" spans="1:30" s="79" customFormat="1" outlineLevel="1" x14ac:dyDescent="0.25">
      <c r="A11" s="5">
        <v>2</v>
      </c>
      <c r="B11" s="143" t="s">
        <v>170</v>
      </c>
      <c r="G11" s="80"/>
      <c r="H11" s="80"/>
      <c r="I11" s="80"/>
      <c r="J11" s="80"/>
      <c r="K11" s="80"/>
      <c r="L11" s="80"/>
      <c r="M11" s="126"/>
      <c r="N11" s="121"/>
    </row>
    <row r="12" spans="1:30" outlineLevel="1" x14ac:dyDescent="0.25">
      <c r="A12" s="5">
        <v>3</v>
      </c>
      <c r="B12" s="6" t="s">
        <v>84</v>
      </c>
    </row>
    <row r="13" spans="1:30" outlineLevel="1" x14ac:dyDescent="0.25">
      <c r="A13" s="5">
        <v>4</v>
      </c>
      <c r="B13" s="6" t="s">
        <v>171</v>
      </c>
    </row>
    <row r="14" spans="1:30" outlineLevel="1" x14ac:dyDescent="0.25">
      <c r="A14" s="5">
        <v>5</v>
      </c>
      <c r="B14" s="6" t="s">
        <v>147</v>
      </c>
    </row>
    <row r="15" spans="1:30" outlineLevel="1" x14ac:dyDescent="0.25">
      <c r="A15" s="5">
        <v>6</v>
      </c>
      <c r="B15" s="6" t="s">
        <v>146</v>
      </c>
      <c r="W15" s="86"/>
      <c r="X15" s="86"/>
      <c r="Y15" s="86"/>
      <c r="Z15" s="86"/>
      <c r="AA15" s="86"/>
      <c r="AB15" s="86"/>
      <c r="AC15" s="86"/>
      <c r="AD15" s="86"/>
    </row>
    <row r="16" spans="1:30" outlineLevel="1" x14ac:dyDescent="0.25">
      <c r="A16" s="5">
        <v>7</v>
      </c>
      <c r="B16" s="6" t="s">
        <v>145</v>
      </c>
      <c r="W16" s="86"/>
      <c r="X16" s="86"/>
      <c r="Y16" s="86"/>
      <c r="Z16" s="86"/>
      <c r="AA16" s="86"/>
      <c r="AB16" s="86"/>
      <c r="AC16" s="86"/>
      <c r="AD16" s="86"/>
    </row>
    <row r="17" spans="1:30" outlineLevel="1" x14ac:dyDescent="0.25">
      <c r="A17" s="5">
        <v>8</v>
      </c>
      <c r="B17" s="6" t="s">
        <v>85</v>
      </c>
      <c r="W17" s="86"/>
      <c r="X17" s="86"/>
      <c r="Y17" s="86"/>
      <c r="Z17" s="86"/>
      <c r="AA17" s="86"/>
      <c r="AB17" s="86"/>
      <c r="AC17" s="86"/>
      <c r="AD17" s="86"/>
    </row>
    <row r="18" spans="1:30" outlineLevel="1" x14ac:dyDescent="0.25">
      <c r="A18" s="5">
        <v>9</v>
      </c>
      <c r="B18" s="6" t="s">
        <v>86</v>
      </c>
      <c r="W18" s="86"/>
      <c r="X18" s="86"/>
      <c r="Y18" s="86"/>
      <c r="Z18" s="86"/>
      <c r="AA18" s="86"/>
      <c r="AB18" s="86"/>
      <c r="AC18" s="86"/>
      <c r="AD18" s="86"/>
    </row>
    <row r="19" spans="1:30" outlineLevel="1" x14ac:dyDescent="0.25">
      <c r="A19" s="5">
        <v>10</v>
      </c>
      <c r="B19" s="6" t="s">
        <v>87</v>
      </c>
      <c r="W19" s="86"/>
      <c r="X19" s="86"/>
      <c r="Y19" s="86"/>
      <c r="Z19" s="86"/>
      <c r="AA19" s="86"/>
      <c r="AB19" s="86"/>
      <c r="AC19" s="86"/>
      <c r="AD19" s="86"/>
    </row>
    <row r="20" spans="1:30" outlineLevel="1" x14ac:dyDescent="0.25">
      <c r="A20" s="5">
        <v>11</v>
      </c>
      <c r="B20" s="6" t="s">
        <v>88</v>
      </c>
      <c r="W20" s="86"/>
      <c r="X20" s="86"/>
      <c r="Y20" s="86"/>
      <c r="Z20" s="86"/>
      <c r="AA20" s="86"/>
      <c r="AB20" s="86"/>
      <c r="AC20" s="86"/>
      <c r="AD20" s="86"/>
    </row>
    <row r="21" spans="1:30" outlineLevel="1" x14ac:dyDescent="0.25">
      <c r="A21" s="5">
        <v>12</v>
      </c>
      <c r="B21" s="6" t="s">
        <v>89</v>
      </c>
      <c r="T21" t="s">
        <v>203</v>
      </c>
      <c r="W21" s="86"/>
      <c r="X21" s="86"/>
      <c r="Y21" s="86"/>
      <c r="Z21" s="86"/>
      <c r="AA21" s="86"/>
      <c r="AB21" s="86"/>
      <c r="AC21" s="86"/>
      <c r="AD21" s="86"/>
    </row>
    <row r="22" spans="1:30" outlineLevel="1" x14ac:dyDescent="0.25">
      <c r="A22" s="5">
        <v>13</v>
      </c>
      <c r="B22" s="6" t="s">
        <v>206</v>
      </c>
      <c r="W22" s="86"/>
      <c r="X22" s="86"/>
      <c r="Y22" s="86"/>
      <c r="Z22" s="86"/>
      <c r="AA22" s="86"/>
      <c r="AB22" s="86"/>
      <c r="AC22" s="86"/>
      <c r="AD22" s="86"/>
    </row>
    <row r="23" spans="1:30" outlineLevel="1" x14ac:dyDescent="0.25">
      <c r="A23" s="5">
        <v>14</v>
      </c>
      <c r="B23" s="6" t="s">
        <v>199</v>
      </c>
      <c r="W23" s="86"/>
      <c r="X23" s="86"/>
      <c r="Y23" s="86"/>
      <c r="Z23" s="86"/>
      <c r="AA23" s="86"/>
      <c r="AB23" s="86"/>
      <c r="AC23" s="86"/>
      <c r="AD23" s="86"/>
    </row>
    <row r="24" spans="1:30" outlineLevel="1" x14ac:dyDescent="0.25">
      <c r="A24" s="5"/>
      <c r="B24" s="6" t="s">
        <v>200</v>
      </c>
      <c r="W24" s="86"/>
      <c r="X24" s="86"/>
      <c r="Y24" s="86"/>
      <c r="Z24" s="86"/>
      <c r="AA24" s="86"/>
      <c r="AB24" s="86"/>
      <c r="AC24" s="86"/>
      <c r="AD24" s="86"/>
    </row>
    <row r="25" spans="1:30" outlineLevel="1" x14ac:dyDescent="0.25">
      <c r="A25" s="147" t="s">
        <v>172</v>
      </c>
      <c r="W25" s="86"/>
      <c r="X25" s="86"/>
      <c r="Y25" s="86"/>
      <c r="Z25" s="86"/>
      <c r="AA25" s="86"/>
      <c r="AB25" s="86"/>
      <c r="AC25" s="86"/>
      <c r="AD25" s="86"/>
    </row>
    <row r="26" spans="1:30" s="87" customFormat="1" ht="22.5" customHeight="1" outlineLevel="1" x14ac:dyDescent="0.2">
      <c r="A26" s="84" t="s">
        <v>98</v>
      </c>
      <c r="B26" s="84" t="s">
        <v>18</v>
      </c>
      <c r="C26" s="84" t="s">
        <v>91</v>
      </c>
      <c r="D26" s="84" t="s">
        <v>105</v>
      </c>
      <c r="E26" s="84" t="s">
        <v>112</v>
      </c>
      <c r="F26" s="84" t="s">
        <v>109</v>
      </c>
      <c r="G26" s="85" t="s">
        <v>92</v>
      </c>
      <c r="H26" s="85" t="s">
        <v>107</v>
      </c>
      <c r="I26" s="85" t="s">
        <v>93</v>
      </c>
      <c r="J26" s="85" t="s">
        <v>94</v>
      </c>
      <c r="K26" s="85" t="s">
        <v>95</v>
      </c>
      <c r="L26" s="85" t="s">
        <v>96</v>
      </c>
      <c r="M26" s="84" t="s">
        <v>110</v>
      </c>
      <c r="N26" s="122"/>
      <c r="O26" s="18" t="s">
        <v>138</v>
      </c>
      <c r="P26" s="15"/>
      <c r="Q26" s="15"/>
      <c r="R26" s="15"/>
      <c r="S26" s="15"/>
      <c r="T26" s="15"/>
      <c r="U26" s="86"/>
      <c r="W26" s="86"/>
      <c r="X26" s="86"/>
      <c r="Y26" s="86"/>
      <c r="Z26" s="86"/>
      <c r="AA26" s="86"/>
      <c r="AB26" s="86"/>
      <c r="AC26" s="86"/>
      <c r="AD26" s="86"/>
    </row>
    <row r="27" spans="1:30" s="92" customFormat="1" ht="12.75" outlineLevel="1" x14ac:dyDescent="0.2">
      <c r="A27" s="88" t="s">
        <v>81</v>
      </c>
      <c r="B27" s="89" t="s">
        <v>197</v>
      </c>
      <c r="C27" s="90" t="s">
        <v>101</v>
      </c>
      <c r="D27" s="90" t="s">
        <v>128</v>
      </c>
      <c r="E27" s="90" t="s">
        <v>157</v>
      </c>
      <c r="F27" s="90" t="s">
        <v>13</v>
      </c>
      <c r="G27" s="91">
        <v>1</v>
      </c>
      <c r="H27" s="91">
        <v>50000</v>
      </c>
      <c r="I27" s="91">
        <v>50000</v>
      </c>
      <c r="J27" s="91">
        <v>50000</v>
      </c>
      <c r="K27" s="91">
        <v>50000</v>
      </c>
      <c r="L27" s="91">
        <f>SUM(I27:K27)</f>
        <v>150000</v>
      </c>
      <c r="M27" s="124" t="s">
        <v>111</v>
      </c>
      <c r="N27" s="122"/>
      <c r="O27" s="18" t="s">
        <v>139</v>
      </c>
      <c r="P27" s="15"/>
      <c r="Q27" s="15"/>
      <c r="R27" s="15"/>
      <c r="S27" s="15"/>
      <c r="T27" s="15"/>
      <c r="U27" s="86"/>
      <c r="W27" s="86"/>
      <c r="X27" s="86"/>
      <c r="Y27" s="86"/>
      <c r="Z27" s="86"/>
      <c r="AA27" s="86"/>
      <c r="AB27" s="86"/>
      <c r="AC27" s="86"/>
      <c r="AD27" s="86"/>
    </row>
    <row r="28" spans="1:30" s="92" customFormat="1" outlineLevel="1" x14ac:dyDescent="0.25">
      <c r="A28" s="88" t="s">
        <v>82</v>
      </c>
      <c r="B28" s="89" t="s">
        <v>196</v>
      </c>
      <c r="C28" s="90" t="s">
        <v>116</v>
      </c>
      <c r="D28" s="90" t="s">
        <v>19</v>
      </c>
      <c r="E28" s="90" t="s">
        <v>213</v>
      </c>
      <c r="F28" s="90" t="s">
        <v>13</v>
      </c>
      <c r="G28" s="91">
        <v>1</v>
      </c>
      <c r="H28" s="91">
        <v>20000</v>
      </c>
      <c r="I28" s="91">
        <v>20000</v>
      </c>
      <c r="J28" s="91">
        <v>20000</v>
      </c>
      <c r="K28" s="91">
        <v>20000</v>
      </c>
      <c r="L28" s="91">
        <f>SUM(I28:K28)</f>
        <v>60000</v>
      </c>
      <c r="M28" s="124" t="s">
        <v>117</v>
      </c>
      <c r="N28" s="122"/>
      <c r="O28"/>
      <c r="P28"/>
      <c r="Q28"/>
      <c r="R28"/>
      <c r="S28"/>
      <c r="U28" s="86"/>
      <c r="W28" s="86"/>
      <c r="X28" s="86"/>
      <c r="Y28" s="86"/>
      <c r="Z28" s="86"/>
      <c r="AA28" s="86"/>
      <c r="AB28" s="86"/>
      <c r="AC28" s="86"/>
      <c r="AD28" s="86"/>
    </row>
    <row r="29" spans="1:30" s="92" customFormat="1" outlineLevel="1" x14ac:dyDescent="0.25">
      <c r="A29" s="88" t="s">
        <v>127</v>
      </c>
      <c r="B29" s="89" t="s">
        <v>195</v>
      </c>
      <c r="C29" s="90" t="s">
        <v>99</v>
      </c>
      <c r="D29" s="90" t="s">
        <v>118</v>
      </c>
      <c r="E29" s="90" t="s">
        <v>158</v>
      </c>
      <c r="F29" s="90" t="s">
        <v>106</v>
      </c>
      <c r="G29" s="91">
        <v>1</v>
      </c>
      <c r="H29" s="91">
        <v>5000</v>
      </c>
      <c r="I29" s="91">
        <v>1000</v>
      </c>
      <c r="J29" s="91">
        <v>1000</v>
      </c>
      <c r="K29" s="91">
        <v>1000</v>
      </c>
      <c r="L29" s="91">
        <f>SUM(I29:K29)</f>
        <v>3000</v>
      </c>
      <c r="M29" s="124" t="s">
        <v>119</v>
      </c>
      <c r="N29" s="122"/>
      <c r="O29"/>
      <c r="P29"/>
      <c r="Q29"/>
      <c r="R29"/>
      <c r="S29"/>
      <c r="U29" s="86"/>
      <c r="W29" s="86"/>
      <c r="X29" s="86"/>
      <c r="Y29" s="86"/>
      <c r="Z29" s="86"/>
      <c r="AA29" s="86"/>
      <c r="AB29" s="86"/>
      <c r="AC29" s="86"/>
      <c r="AD29" s="86"/>
    </row>
    <row r="30" spans="1:30" s="96" customFormat="1" ht="12.75" outlineLevel="1" x14ac:dyDescent="0.2">
      <c r="A30" s="93"/>
      <c r="B30" s="94"/>
      <c r="C30" s="95"/>
      <c r="D30" s="95"/>
      <c r="E30" s="95"/>
      <c r="G30" s="97"/>
      <c r="H30" s="97"/>
      <c r="I30" s="97"/>
      <c r="J30" s="97"/>
      <c r="K30" s="97"/>
      <c r="L30" s="97"/>
      <c r="M30" s="127"/>
      <c r="N30" s="123"/>
      <c r="O30" s="15"/>
      <c r="P30" s="15"/>
      <c r="Q30" s="15"/>
      <c r="R30" s="15"/>
      <c r="U30" s="86"/>
      <c r="W30" s="86"/>
      <c r="X30" s="86"/>
      <c r="Y30" s="86"/>
      <c r="Z30" s="86"/>
      <c r="AA30" s="86"/>
      <c r="AB30" s="86"/>
      <c r="AC30" s="86"/>
      <c r="AD30" s="86"/>
    </row>
    <row r="31" spans="1:30" s="100" customFormat="1" ht="25.5" x14ac:dyDescent="0.2">
      <c r="A31" s="173" t="s">
        <v>98</v>
      </c>
      <c r="B31" s="98" t="s">
        <v>18</v>
      </c>
      <c r="C31" s="98" t="s">
        <v>91</v>
      </c>
      <c r="D31" s="98" t="s">
        <v>105</v>
      </c>
      <c r="E31" s="98" t="s">
        <v>134</v>
      </c>
      <c r="F31" s="98" t="s">
        <v>144</v>
      </c>
      <c r="G31" s="99" t="s">
        <v>92</v>
      </c>
      <c r="H31" s="99" t="s">
        <v>107</v>
      </c>
      <c r="I31" s="99" t="s">
        <v>93</v>
      </c>
      <c r="J31" s="99" t="s">
        <v>94</v>
      </c>
      <c r="K31" s="99" t="s">
        <v>95</v>
      </c>
      <c r="L31" s="99" t="s">
        <v>96</v>
      </c>
      <c r="M31" s="98" t="s">
        <v>110</v>
      </c>
      <c r="N31" s="119" t="s">
        <v>150</v>
      </c>
      <c r="O31" s="116" t="s">
        <v>205</v>
      </c>
      <c r="P31" s="116" t="s">
        <v>210</v>
      </c>
      <c r="Q31" s="116" t="s">
        <v>211</v>
      </c>
      <c r="R31" s="116" t="s">
        <v>212</v>
      </c>
      <c r="S31" s="116" t="s">
        <v>97</v>
      </c>
      <c r="W31" s="86"/>
      <c r="X31" s="86"/>
      <c r="Y31" s="86"/>
      <c r="Z31" s="86"/>
      <c r="AA31" s="86"/>
      <c r="AB31" s="86"/>
      <c r="AC31" s="86"/>
      <c r="AD31" s="86"/>
    </row>
    <row r="32" spans="1:30" s="86" customFormat="1" ht="12.75" outlineLevel="1" x14ac:dyDescent="0.2">
      <c r="A32" s="133" t="s">
        <v>148</v>
      </c>
      <c r="B32" s="133" t="s">
        <v>149</v>
      </c>
      <c r="G32" s="101"/>
      <c r="H32" s="101"/>
      <c r="I32" s="101"/>
      <c r="J32" s="101"/>
      <c r="K32" s="101"/>
      <c r="L32" s="102"/>
      <c r="M32" s="128"/>
      <c r="N32" s="122"/>
    </row>
    <row r="33" spans="1:25" s="86" customFormat="1" ht="12.75" outlineLevel="1" x14ac:dyDescent="0.2">
      <c r="A33" s="145" t="str">
        <f t="shared" ref="A33:A39" si="0">$A$32</f>
        <v>Select Activity</v>
      </c>
      <c r="B33" s="170" t="str">
        <f>$B$32</f>
        <v>Select Title</v>
      </c>
      <c r="C33" s="107"/>
      <c r="D33" s="108"/>
      <c r="E33" s="107"/>
      <c r="F33" s="107"/>
      <c r="G33" s="109"/>
      <c r="H33" s="109"/>
      <c r="I33" s="109"/>
      <c r="J33" s="109"/>
      <c r="K33" s="109"/>
      <c r="L33" s="174">
        <f t="shared" ref="L33:L39" si="1">SUM(I33:K33)</f>
        <v>0</v>
      </c>
      <c r="M33" s="129"/>
      <c r="N33" s="122"/>
      <c r="O33" s="199">
        <f>0.75*I33</f>
        <v>0</v>
      </c>
      <c r="P33" s="200">
        <f>(0.25*I33)+(0.75*J33)</f>
        <v>0</v>
      </c>
      <c r="Q33" s="200">
        <f>(0.25*J33)+(0.75*K33)</f>
        <v>0</v>
      </c>
      <c r="R33" s="200">
        <f>0.25*K33</f>
        <v>0</v>
      </c>
      <c r="S33" s="201">
        <f>SUM(O33:R33)</f>
        <v>0</v>
      </c>
    </row>
    <row r="34" spans="1:25" s="86" customFormat="1" ht="12.75" outlineLevel="1" x14ac:dyDescent="0.2">
      <c r="A34" s="145" t="str">
        <f t="shared" si="0"/>
        <v>Select Activity</v>
      </c>
      <c r="B34" s="171" t="str">
        <f t="shared" ref="B34:B39" si="2">$B$32</f>
        <v>Select Title</v>
      </c>
      <c r="C34" s="110"/>
      <c r="D34" s="111"/>
      <c r="E34" s="110"/>
      <c r="F34" s="110"/>
      <c r="G34" s="112"/>
      <c r="H34" s="112"/>
      <c r="I34" s="112"/>
      <c r="J34" s="112"/>
      <c r="K34" s="112"/>
      <c r="L34" s="175">
        <f t="shared" si="1"/>
        <v>0</v>
      </c>
      <c r="M34" s="130"/>
      <c r="N34" s="122"/>
      <c r="O34" s="202">
        <f t="shared" ref="O34:O39" si="3">0.75*I34</f>
        <v>0</v>
      </c>
      <c r="P34" s="203">
        <f t="shared" ref="P34:P39" si="4">(0.25*I34)+(0.75*J34)</f>
        <v>0</v>
      </c>
      <c r="Q34" s="203">
        <f t="shared" ref="Q34:Q39" si="5">(0.25*J34)+(0.75*K34)</f>
        <v>0</v>
      </c>
      <c r="R34" s="203">
        <f t="shared" ref="R34:R39" si="6">0.25*K34</f>
        <v>0</v>
      </c>
      <c r="S34" s="204">
        <f t="shared" ref="S34:S39" si="7">SUM(O34:R34)</f>
        <v>0</v>
      </c>
    </row>
    <row r="35" spans="1:25" s="86" customFormat="1" ht="12.75" outlineLevel="1" x14ac:dyDescent="0.2">
      <c r="A35" s="145" t="str">
        <f t="shared" si="0"/>
        <v>Select Activity</v>
      </c>
      <c r="B35" s="171" t="str">
        <f t="shared" si="2"/>
        <v>Select Title</v>
      </c>
      <c r="C35" s="110"/>
      <c r="D35" s="111"/>
      <c r="E35" s="110"/>
      <c r="F35" s="110"/>
      <c r="G35" s="112"/>
      <c r="H35" s="112"/>
      <c r="I35" s="112"/>
      <c r="J35" s="112"/>
      <c r="K35" s="112"/>
      <c r="L35" s="175">
        <f t="shared" si="1"/>
        <v>0</v>
      </c>
      <c r="M35" s="130"/>
      <c r="N35" s="122"/>
      <c r="O35" s="202">
        <f t="shared" si="3"/>
        <v>0</v>
      </c>
      <c r="P35" s="203">
        <f t="shared" si="4"/>
        <v>0</v>
      </c>
      <c r="Q35" s="203">
        <f t="shared" si="5"/>
        <v>0</v>
      </c>
      <c r="R35" s="203">
        <f t="shared" si="6"/>
        <v>0</v>
      </c>
      <c r="S35" s="204">
        <f t="shared" si="7"/>
        <v>0</v>
      </c>
    </row>
    <row r="36" spans="1:25" s="86" customFormat="1" ht="12.75" outlineLevel="1" x14ac:dyDescent="0.2">
      <c r="A36" s="145" t="str">
        <f t="shared" si="0"/>
        <v>Select Activity</v>
      </c>
      <c r="B36" s="171" t="str">
        <f t="shared" si="2"/>
        <v>Select Title</v>
      </c>
      <c r="C36" s="110"/>
      <c r="D36" s="111"/>
      <c r="E36" s="110"/>
      <c r="F36" s="110"/>
      <c r="G36" s="112"/>
      <c r="H36" s="112"/>
      <c r="I36" s="112"/>
      <c r="J36" s="112"/>
      <c r="K36" s="112"/>
      <c r="L36" s="175">
        <f t="shared" si="1"/>
        <v>0</v>
      </c>
      <c r="M36" s="130"/>
      <c r="N36" s="122"/>
      <c r="O36" s="202">
        <f t="shared" si="3"/>
        <v>0</v>
      </c>
      <c r="P36" s="203">
        <f t="shared" si="4"/>
        <v>0</v>
      </c>
      <c r="Q36" s="203">
        <f t="shared" si="5"/>
        <v>0</v>
      </c>
      <c r="R36" s="203">
        <f t="shared" si="6"/>
        <v>0</v>
      </c>
      <c r="S36" s="204">
        <f t="shared" si="7"/>
        <v>0</v>
      </c>
    </row>
    <row r="37" spans="1:25" s="86" customFormat="1" ht="12.75" outlineLevel="1" x14ac:dyDescent="0.2">
      <c r="A37" s="145" t="str">
        <f t="shared" si="0"/>
        <v>Select Activity</v>
      </c>
      <c r="B37" s="171" t="str">
        <f t="shared" si="2"/>
        <v>Select Title</v>
      </c>
      <c r="C37" s="110"/>
      <c r="D37" s="111"/>
      <c r="E37" s="110"/>
      <c r="F37" s="110"/>
      <c r="G37" s="112"/>
      <c r="H37" s="112"/>
      <c r="I37" s="112"/>
      <c r="J37" s="112"/>
      <c r="K37" s="112"/>
      <c r="L37" s="175">
        <f t="shared" si="1"/>
        <v>0</v>
      </c>
      <c r="M37" s="130"/>
      <c r="N37" s="122"/>
      <c r="O37" s="202">
        <f t="shared" si="3"/>
        <v>0</v>
      </c>
      <c r="P37" s="203">
        <f t="shared" si="4"/>
        <v>0</v>
      </c>
      <c r="Q37" s="203">
        <f t="shared" si="5"/>
        <v>0</v>
      </c>
      <c r="R37" s="203">
        <f t="shared" si="6"/>
        <v>0</v>
      </c>
      <c r="S37" s="204">
        <f t="shared" si="7"/>
        <v>0</v>
      </c>
    </row>
    <row r="38" spans="1:25" s="86" customFormat="1" ht="12.75" outlineLevel="1" x14ac:dyDescent="0.2">
      <c r="A38" s="145" t="str">
        <f t="shared" si="0"/>
        <v>Select Activity</v>
      </c>
      <c r="B38" s="171" t="str">
        <f t="shared" si="2"/>
        <v>Select Title</v>
      </c>
      <c r="C38" s="110"/>
      <c r="D38" s="111"/>
      <c r="E38" s="110"/>
      <c r="F38" s="110"/>
      <c r="G38" s="112"/>
      <c r="H38" s="112"/>
      <c r="I38" s="112"/>
      <c r="J38" s="112"/>
      <c r="K38" s="112"/>
      <c r="L38" s="175">
        <f t="shared" si="1"/>
        <v>0</v>
      </c>
      <c r="M38" s="130"/>
      <c r="N38" s="122"/>
      <c r="O38" s="202">
        <f t="shared" si="3"/>
        <v>0</v>
      </c>
      <c r="P38" s="203">
        <f t="shared" si="4"/>
        <v>0</v>
      </c>
      <c r="Q38" s="203">
        <f t="shared" si="5"/>
        <v>0</v>
      </c>
      <c r="R38" s="203">
        <f t="shared" si="6"/>
        <v>0</v>
      </c>
      <c r="S38" s="204">
        <f t="shared" si="7"/>
        <v>0</v>
      </c>
    </row>
    <row r="39" spans="1:25" s="86" customFormat="1" ht="12.75" outlineLevel="1" x14ac:dyDescent="0.2">
      <c r="A39" s="146" t="str">
        <f t="shared" si="0"/>
        <v>Select Activity</v>
      </c>
      <c r="B39" s="172" t="str">
        <f t="shared" si="2"/>
        <v>Select Title</v>
      </c>
      <c r="C39" s="113"/>
      <c r="D39" s="114"/>
      <c r="E39" s="113"/>
      <c r="F39" s="113"/>
      <c r="G39" s="115"/>
      <c r="H39" s="115"/>
      <c r="I39" s="115"/>
      <c r="J39" s="115"/>
      <c r="K39" s="115"/>
      <c r="L39" s="176">
        <f t="shared" si="1"/>
        <v>0</v>
      </c>
      <c r="M39" s="131"/>
      <c r="N39" s="122"/>
      <c r="O39" s="205">
        <f t="shared" si="3"/>
        <v>0</v>
      </c>
      <c r="P39" s="206">
        <f t="shared" si="4"/>
        <v>0</v>
      </c>
      <c r="Q39" s="206">
        <f t="shared" si="5"/>
        <v>0</v>
      </c>
      <c r="R39" s="206">
        <f t="shared" si="6"/>
        <v>0</v>
      </c>
      <c r="S39" s="207">
        <f t="shared" si="7"/>
        <v>0</v>
      </c>
    </row>
    <row r="40" spans="1:25" s="103" customFormat="1" x14ac:dyDescent="0.25">
      <c r="A40" s="117" t="str">
        <f t="shared" ref="A40" si="8">$A$32</f>
        <v>Select Activity</v>
      </c>
      <c r="B40" s="117" t="str">
        <f>$B$32</f>
        <v>Select Title</v>
      </c>
      <c r="C40" s="118"/>
      <c r="D40" s="118"/>
      <c r="E40" s="118"/>
      <c r="F40" s="117" t="s">
        <v>120</v>
      </c>
      <c r="G40" s="104">
        <f>SUM(G33:G39)</f>
        <v>0</v>
      </c>
      <c r="H40" s="104">
        <f>SUM(H33:H39)</f>
        <v>0</v>
      </c>
      <c r="I40" s="104">
        <f t="shared" ref="I40:L40" si="9">SUM(I33:I39)</f>
        <v>0</v>
      </c>
      <c r="J40" s="104">
        <f t="shared" si="9"/>
        <v>0</v>
      </c>
      <c r="K40" s="104">
        <f t="shared" ref="K40" si="10">SUM(K33:K39)</f>
        <v>0</v>
      </c>
      <c r="L40" s="104">
        <f t="shared" si="9"/>
        <v>0</v>
      </c>
      <c r="M40" s="132"/>
      <c r="N40" s="123" t="b">
        <f>L40=S40</f>
        <v>1</v>
      </c>
      <c r="O40" s="208">
        <f t="shared" ref="O40" si="11">SUM(O33:O39)</f>
        <v>0</v>
      </c>
      <c r="P40" s="208">
        <f t="shared" ref="P40:Q40" si="12">SUM(P33:P39)</f>
        <v>0</v>
      </c>
      <c r="Q40" s="208">
        <f t="shared" si="12"/>
        <v>0</v>
      </c>
      <c r="R40" s="208">
        <f t="shared" ref="R40" si="13">SUM(R33:R39)</f>
        <v>0</v>
      </c>
      <c r="S40" s="208">
        <f t="shared" ref="S40" si="14">SUM(S33:S39)</f>
        <v>0</v>
      </c>
      <c r="U40"/>
      <c r="V40"/>
      <c r="W40"/>
      <c r="X40"/>
      <c r="Y40"/>
    </row>
    <row r="41" spans="1:25" s="86" customFormat="1" ht="12.75" x14ac:dyDescent="0.2">
      <c r="B41" s="105"/>
      <c r="D41" s="106"/>
      <c r="E41" s="134" t="s">
        <v>137</v>
      </c>
      <c r="G41" s="177"/>
      <c r="H41" s="177"/>
      <c r="I41" s="177"/>
      <c r="J41" s="177"/>
      <c r="K41" s="177"/>
      <c r="L41" s="177"/>
      <c r="M41" s="128"/>
      <c r="N41" s="122"/>
    </row>
    <row r="42" spans="1:25" s="86" customFormat="1" ht="12.75" outlineLevel="1" x14ac:dyDescent="0.2">
      <c r="A42" s="133" t="s">
        <v>148</v>
      </c>
      <c r="B42" s="133" t="s">
        <v>149</v>
      </c>
      <c r="G42" s="177"/>
      <c r="H42" s="177"/>
      <c r="I42" s="177"/>
      <c r="J42" s="177"/>
      <c r="K42" s="177"/>
      <c r="L42" s="177"/>
      <c r="M42" s="128"/>
      <c r="N42" s="122"/>
    </row>
    <row r="43" spans="1:25" s="86" customFormat="1" ht="12.75" outlineLevel="1" x14ac:dyDescent="0.2">
      <c r="A43" s="144" t="str">
        <f t="shared" ref="A43:A49" si="15">$A$42</f>
        <v>Select Activity</v>
      </c>
      <c r="B43" s="170" t="str">
        <f>$B$42</f>
        <v>Select Title</v>
      </c>
      <c r="C43" s="107"/>
      <c r="D43" s="108"/>
      <c r="E43" s="107"/>
      <c r="F43" s="107"/>
      <c r="G43" s="109"/>
      <c r="H43" s="109"/>
      <c r="I43" s="109"/>
      <c r="J43" s="109"/>
      <c r="K43" s="109"/>
      <c r="L43" s="174">
        <f t="shared" ref="L43:L49" si="16">SUM(I43:K43)</f>
        <v>0</v>
      </c>
      <c r="M43" s="129"/>
      <c r="N43" s="122"/>
      <c r="O43" s="199">
        <f>0.75*I43</f>
        <v>0</v>
      </c>
      <c r="P43" s="200">
        <f>(0.25*I43)+(0.75*J43)</f>
        <v>0</v>
      </c>
      <c r="Q43" s="200">
        <f>(0.25*J43)+(0.75*K43)</f>
        <v>0</v>
      </c>
      <c r="R43" s="200">
        <f>0.25*K43</f>
        <v>0</v>
      </c>
      <c r="S43" s="201">
        <f>SUM(O43:R43)</f>
        <v>0</v>
      </c>
    </row>
    <row r="44" spans="1:25" s="86" customFormat="1" ht="12.75" outlineLevel="1" x14ac:dyDescent="0.2">
      <c r="A44" s="145" t="str">
        <f t="shared" si="15"/>
        <v>Select Activity</v>
      </c>
      <c r="B44" s="171" t="str">
        <f t="shared" ref="B44:B49" si="17">$B$42</f>
        <v>Select Title</v>
      </c>
      <c r="C44" s="110"/>
      <c r="D44" s="111"/>
      <c r="E44" s="110"/>
      <c r="F44" s="110"/>
      <c r="G44" s="112"/>
      <c r="H44" s="112"/>
      <c r="I44" s="112"/>
      <c r="J44" s="112"/>
      <c r="K44" s="112"/>
      <c r="L44" s="175">
        <f t="shared" si="16"/>
        <v>0</v>
      </c>
      <c r="M44" s="130"/>
      <c r="N44" s="122"/>
      <c r="O44" s="202">
        <f t="shared" ref="O44:O49" si="18">0.75*I44</f>
        <v>0</v>
      </c>
      <c r="P44" s="203">
        <f t="shared" ref="P44:P49" si="19">(0.25*I44)+(0.75*J44)</f>
        <v>0</v>
      </c>
      <c r="Q44" s="203">
        <f t="shared" ref="Q44:Q49" si="20">(0.25*J44)+(0.75*K44)</f>
        <v>0</v>
      </c>
      <c r="R44" s="203">
        <f t="shared" ref="R44:R49" si="21">0.25*K44</f>
        <v>0</v>
      </c>
      <c r="S44" s="204">
        <f t="shared" ref="S44:S49" si="22">SUM(O44:R44)</f>
        <v>0</v>
      </c>
    </row>
    <row r="45" spans="1:25" s="86" customFormat="1" ht="12.75" outlineLevel="1" x14ac:dyDescent="0.2">
      <c r="A45" s="145" t="str">
        <f t="shared" si="15"/>
        <v>Select Activity</v>
      </c>
      <c r="B45" s="171" t="str">
        <f t="shared" si="17"/>
        <v>Select Title</v>
      </c>
      <c r="C45" s="110"/>
      <c r="D45" s="111"/>
      <c r="E45" s="110"/>
      <c r="F45" s="110"/>
      <c r="G45" s="112"/>
      <c r="H45" s="112"/>
      <c r="I45" s="112"/>
      <c r="J45" s="112"/>
      <c r="K45" s="112"/>
      <c r="L45" s="175">
        <f t="shared" si="16"/>
        <v>0</v>
      </c>
      <c r="M45" s="130"/>
      <c r="N45" s="122"/>
      <c r="O45" s="202">
        <f t="shared" si="18"/>
        <v>0</v>
      </c>
      <c r="P45" s="203">
        <f t="shared" si="19"/>
        <v>0</v>
      </c>
      <c r="Q45" s="203">
        <f t="shared" si="20"/>
        <v>0</v>
      </c>
      <c r="R45" s="203">
        <f t="shared" si="21"/>
        <v>0</v>
      </c>
      <c r="S45" s="204">
        <f t="shared" si="22"/>
        <v>0</v>
      </c>
    </row>
    <row r="46" spans="1:25" s="86" customFormat="1" ht="12.75" outlineLevel="1" x14ac:dyDescent="0.2">
      <c r="A46" s="145" t="str">
        <f t="shared" si="15"/>
        <v>Select Activity</v>
      </c>
      <c r="B46" s="171" t="str">
        <f t="shared" si="17"/>
        <v>Select Title</v>
      </c>
      <c r="C46" s="110"/>
      <c r="D46" s="111"/>
      <c r="E46" s="110"/>
      <c r="F46" s="110"/>
      <c r="G46" s="112"/>
      <c r="H46" s="112"/>
      <c r="I46" s="112"/>
      <c r="J46" s="112"/>
      <c r="K46" s="112"/>
      <c r="L46" s="175">
        <f t="shared" si="16"/>
        <v>0</v>
      </c>
      <c r="M46" s="130"/>
      <c r="N46" s="122"/>
      <c r="O46" s="202">
        <f t="shared" si="18"/>
        <v>0</v>
      </c>
      <c r="P46" s="203">
        <f t="shared" si="19"/>
        <v>0</v>
      </c>
      <c r="Q46" s="203">
        <f t="shared" si="20"/>
        <v>0</v>
      </c>
      <c r="R46" s="203">
        <f t="shared" si="21"/>
        <v>0</v>
      </c>
      <c r="S46" s="204">
        <f t="shared" si="22"/>
        <v>0</v>
      </c>
    </row>
    <row r="47" spans="1:25" s="86" customFormat="1" ht="12.75" outlineLevel="1" x14ac:dyDescent="0.2">
      <c r="A47" s="145" t="str">
        <f t="shared" si="15"/>
        <v>Select Activity</v>
      </c>
      <c r="B47" s="171" t="str">
        <f t="shared" si="17"/>
        <v>Select Title</v>
      </c>
      <c r="C47" s="110"/>
      <c r="D47" s="111"/>
      <c r="E47" s="110"/>
      <c r="F47" s="110"/>
      <c r="G47" s="112"/>
      <c r="H47" s="112"/>
      <c r="I47" s="112"/>
      <c r="J47" s="112"/>
      <c r="K47" s="112"/>
      <c r="L47" s="175">
        <f t="shared" si="16"/>
        <v>0</v>
      </c>
      <c r="M47" s="130"/>
      <c r="N47" s="122"/>
      <c r="O47" s="202">
        <f t="shared" si="18"/>
        <v>0</v>
      </c>
      <c r="P47" s="203">
        <f t="shared" si="19"/>
        <v>0</v>
      </c>
      <c r="Q47" s="203">
        <f t="shared" si="20"/>
        <v>0</v>
      </c>
      <c r="R47" s="203">
        <f t="shared" si="21"/>
        <v>0</v>
      </c>
      <c r="S47" s="204">
        <f t="shared" si="22"/>
        <v>0</v>
      </c>
    </row>
    <row r="48" spans="1:25" s="86" customFormat="1" ht="12.75" outlineLevel="1" x14ac:dyDescent="0.2">
      <c r="A48" s="145" t="str">
        <f t="shared" si="15"/>
        <v>Select Activity</v>
      </c>
      <c r="B48" s="171" t="str">
        <f t="shared" si="17"/>
        <v>Select Title</v>
      </c>
      <c r="C48" s="110"/>
      <c r="D48" s="111"/>
      <c r="E48" s="110"/>
      <c r="F48" s="110"/>
      <c r="G48" s="112"/>
      <c r="H48" s="112"/>
      <c r="I48" s="112"/>
      <c r="J48" s="112"/>
      <c r="K48" s="112"/>
      <c r="L48" s="175">
        <f t="shared" si="16"/>
        <v>0</v>
      </c>
      <c r="M48" s="130"/>
      <c r="N48" s="122"/>
      <c r="O48" s="202">
        <f t="shared" si="18"/>
        <v>0</v>
      </c>
      <c r="P48" s="203">
        <f t="shared" si="19"/>
        <v>0</v>
      </c>
      <c r="Q48" s="203">
        <f t="shared" si="20"/>
        <v>0</v>
      </c>
      <c r="R48" s="203">
        <f t="shared" si="21"/>
        <v>0</v>
      </c>
      <c r="S48" s="204">
        <f t="shared" si="22"/>
        <v>0</v>
      </c>
    </row>
    <row r="49" spans="1:25" s="86" customFormat="1" ht="12.75" outlineLevel="1" x14ac:dyDescent="0.2">
      <c r="A49" s="146" t="str">
        <f t="shared" si="15"/>
        <v>Select Activity</v>
      </c>
      <c r="B49" s="172" t="str">
        <f t="shared" si="17"/>
        <v>Select Title</v>
      </c>
      <c r="C49" s="113"/>
      <c r="D49" s="114"/>
      <c r="E49" s="113"/>
      <c r="F49" s="113"/>
      <c r="G49" s="115"/>
      <c r="H49" s="115"/>
      <c r="I49" s="115"/>
      <c r="J49" s="115"/>
      <c r="K49" s="115"/>
      <c r="L49" s="176">
        <f t="shared" si="16"/>
        <v>0</v>
      </c>
      <c r="M49" s="131"/>
      <c r="N49" s="122"/>
      <c r="O49" s="205">
        <f t="shared" si="18"/>
        <v>0</v>
      </c>
      <c r="P49" s="206">
        <f t="shared" si="19"/>
        <v>0</v>
      </c>
      <c r="Q49" s="206">
        <f t="shared" si="20"/>
        <v>0</v>
      </c>
      <c r="R49" s="206">
        <f t="shared" si="21"/>
        <v>0</v>
      </c>
      <c r="S49" s="207">
        <f t="shared" si="22"/>
        <v>0</v>
      </c>
    </row>
    <row r="50" spans="1:25" s="103" customFormat="1" x14ac:dyDescent="0.25">
      <c r="A50" s="117" t="str">
        <f>$A$42</f>
        <v>Select Activity</v>
      </c>
      <c r="B50" s="117" t="str">
        <f>$B$42</f>
        <v>Select Title</v>
      </c>
      <c r="C50" s="118"/>
      <c r="D50" s="118"/>
      <c r="E50" s="118"/>
      <c r="F50" s="117" t="s">
        <v>120</v>
      </c>
      <c r="G50" s="104">
        <f>SUM(G43:G49)</f>
        <v>0</v>
      </c>
      <c r="H50" s="104">
        <f>SUM(H43:H49)</f>
        <v>0</v>
      </c>
      <c r="I50" s="104">
        <f t="shared" ref="I50" si="23">SUM(I43:I49)</f>
        <v>0</v>
      </c>
      <c r="J50" s="104">
        <f t="shared" ref="J50" si="24">SUM(J43:J49)</f>
        <v>0</v>
      </c>
      <c r="K50" s="104">
        <f t="shared" ref="K50" si="25">SUM(K43:K49)</f>
        <v>0</v>
      </c>
      <c r="L50" s="104">
        <f t="shared" ref="L50" si="26">SUM(L43:L49)</f>
        <v>0</v>
      </c>
      <c r="M50" s="132"/>
      <c r="N50" s="123" t="b">
        <f>L50=S50</f>
        <v>1</v>
      </c>
      <c r="O50" s="152">
        <f t="shared" ref="O50" si="27">SUM(O43:O49)</f>
        <v>0</v>
      </c>
      <c r="P50" s="152">
        <f t="shared" ref="P50:Q50" si="28">SUM(P43:P49)</f>
        <v>0</v>
      </c>
      <c r="Q50" s="152">
        <f t="shared" si="28"/>
        <v>0</v>
      </c>
      <c r="R50" s="152">
        <f t="shared" ref="R50" si="29">SUM(R43:R49)</f>
        <v>0</v>
      </c>
      <c r="S50" s="152">
        <f t="shared" ref="S50" si="30">SUM(S43:S49)</f>
        <v>0</v>
      </c>
      <c r="U50"/>
      <c r="V50"/>
      <c r="W50"/>
      <c r="X50"/>
      <c r="Y50"/>
    </row>
    <row r="51" spans="1:25" s="86" customFormat="1" ht="12.75" x14ac:dyDescent="0.2">
      <c r="B51" s="105"/>
      <c r="E51" s="134" t="s">
        <v>137</v>
      </c>
      <c r="G51" s="178"/>
      <c r="H51" s="178"/>
      <c r="I51" s="178"/>
      <c r="J51" s="178"/>
      <c r="K51" s="178"/>
      <c r="L51" s="178"/>
      <c r="M51" s="128"/>
      <c r="N51" s="122"/>
    </row>
    <row r="52" spans="1:25" s="86" customFormat="1" ht="12.75" outlineLevel="1" x14ac:dyDescent="0.2">
      <c r="A52" s="133" t="s">
        <v>148</v>
      </c>
      <c r="B52" s="133" t="s">
        <v>149</v>
      </c>
      <c r="G52" s="177"/>
      <c r="H52" s="177"/>
      <c r="I52" s="177"/>
      <c r="J52" s="177"/>
      <c r="K52" s="177"/>
      <c r="L52" s="177"/>
      <c r="M52" s="128"/>
      <c r="N52" s="122"/>
    </row>
    <row r="53" spans="1:25" s="86" customFormat="1" ht="12.75" outlineLevel="1" x14ac:dyDescent="0.2">
      <c r="A53" s="144" t="str">
        <f>$A$52</f>
        <v>Select Activity</v>
      </c>
      <c r="B53" s="170" t="str">
        <f>$B$52</f>
        <v>Select Title</v>
      </c>
      <c r="C53" s="107"/>
      <c r="D53" s="108"/>
      <c r="E53" s="107"/>
      <c r="F53" s="107"/>
      <c r="G53" s="109"/>
      <c r="H53" s="109"/>
      <c r="I53" s="109"/>
      <c r="J53" s="109"/>
      <c r="K53" s="109"/>
      <c r="L53" s="174">
        <f t="shared" ref="L53:L59" si="31">SUM(I53:K53)</f>
        <v>0</v>
      </c>
      <c r="M53" s="129"/>
      <c r="N53" s="122"/>
      <c r="O53" s="199">
        <f>0.75*I53</f>
        <v>0</v>
      </c>
      <c r="P53" s="200">
        <f>(0.25*I53)+(0.75*J53)</f>
        <v>0</v>
      </c>
      <c r="Q53" s="200">
        <f>(0.25*J53)+(0.75*K53)</f>
        <v>0</v>
      </c>
      <c r="R53" s="200">
        <f>0.25*K53</f>
        <v>0</v>
      </c>
      <c r="S53" s="201">
        <f>SUM(O53:R53)</f>
        <v>0</v>
      </c>
    </row>
    <row r="54" spans="1:25" s="86" customFormat="1" ht="12.75" outlineLevel="1" x14ac:dyDescent="0.2">
      <c r="A54" s="145" t="str">
        <f t="shared" ref="A54:A59" si="32">$A$52</f>
        <v>Select Activity</v>
      </c>
      <c r="B54" s="171" t="str">
        <f t="shared" ref="B54:B59" si="33">$B$52</f>
        <v>Select Title</v>
      </c>
      <c r="C54" s="110"/>
      <c r="D54" s="111"/>
      <c r="E54" s="110"/>
      <c r="F54" s="110"/>
      <c r="G54" s="112"/>
      <c r="H54" s="112"/>
      <c r="I54" s="112"/>
      <c r="J54" s="112"/>
      <c r="K54" s="112"/>
      <c r="L54" s="175">
        <f t="shared" si="31"/>
        <v>0</v>
      </c>
      <c r="M54" s="130"/>
      <c r="N54" s="122"/>
      <c r="O54" s="202">
        <f t="shared" ref="O54:O59" si="34">0.75*I54</f>
        <v>0</v>
      </c>
      <c r="P54" s="203">
        <f t="shared" ref="P54:P59" si="35">(0.25*I54)+(0.75*J54)</f>
        <v>0</v>
      </c>
      <c r="Q54" s="203">
        <f t="shared" ref="Q54:Q59" si="36">(0.25*J54)+(0.75*K54)</f>
        <v>0</v>
      </c>
      <c r="R54" s="203">
        <f t="shared" ref="R54:R59" si="37">0.25*K54</f>
        <v>0</v>
      </c>
      <c r="S54" s="204">
        <f t="shared" ref="S54:S59" si="38">SUM(O54:R54)</f>
        <v>0</v>
      </c>
    </row>
    <row r="55" spans="1:25" s="86" customFormat="1" ht="12.75" outlineLevel="1" x14ac:dyDescent="0.2">
      <c r="A55" s="145" t="str">
        <f t="shared" si="32"/>
        <v>Select Activity</v>
      </c>
      <c r="B55" s="171" t="str">
        <f t="shared" si="33"/>
        <v>Select Title</v>
      </c>
      <c r="C55" s="110"/>
      <c r="D55" s="111"/>
      <c r="E55" s="110"/>
      <c r="F55" s="110"/>
      <c r="G55" s="112"/>
      <c r="H55" s="112"/>
      <c r="I55" s="112"/>
      <c r="J55" s="112"/>
      <c r="K55" s="112"/>
      <c r="L55" s="175">
        <f t="shared" si="31"/>
        <v>0</v>
      </c>
      <c r="M55" s="130"/>
      <c r="N55" s="122"/>
      <c r="O55" s="202">
        <f t="shared" si="34"/>
        <v>0</v>
      </c>
      <c r="P55" s="203">
        <f t="shared" si="35"/>
        <v>0</v>
      </c>
      <c r="Q55" s="203">
        <f t="shared" si="36"/>
        <v>0</v>
      </c>
      <c r="R55" s="203">
        <f t="shared" si="37"/>
        <v>0</v>
      </c>
      <c r="S55" s="204">
        <f t="shared" si="38"/>
        <v>0</v>
      </c>
    </row>
    <row r="56" spans="1:25" s="86" customFormat="1" ht="12.75" outlineLevel="1" x14ac:dyDescent="0.2">
      <c r="A56" s="145" t="str">
        <f t="shared" si="32"/>
        <v>Select Activity</v>
      </c>
      <c r="B56" s="171" t="str">
        <f t="shared" si="33"/>
        <v>Select Title</v>
      </c>
      <c r="C56" s="110"/>
      <c r="D56" s="111"/>
      <c r="E56" s="110"/>
      <c r="F56" s="110"/>
      <c r="G56" s="112"/>
      <c r="H56" s="112"/>
      <c r="I56" s="112"/>
      <c r="J56" s="112"/>
      <c r="K56" s="112"/>
      <c r="L56" s="175">
        <f t="shared" si="31"/>
        <v>0</v>
      </c>
      <c r="M56" s="130"/>
      <c r="N56" s="122"/>
      <c r="O56" s="202">
        <f t="shared" si="34"/>
        <v>0</v>
      </c>
      <c r="P56" s="203">
        <f t="shared" si="35"/>
        <v>0</v>
      </c>
      <c r="Q56" s="203">
        <f t="shared" si="36"/>
        <v>0</v>
      </c>
      <c r="R56" s="203">
        <f t="shared" si="37"/>
        <v>0</v>
      </c>
      <c r="S56" s="204">
        <f t="shared" si="38"/>
        <v>0</v>
      </c>
    </row>
    <row r="57" spans="1:25" s="86" customFormat="1" ht="12.75" outlineLevel="1" x14ac:dyDescent="0.2">
      <c r="A57" s="145" t="str">
        <f t="shared" si="32"/>
        <v>Select Activity</v>
      </c>
      <c r="B57" s="171" t="str">
        <f t="shared" si="33"/>
        <v>Select Title</v>
      </c>
      <c r="C57" s="110"/>
      <c r="D57" s="111"/>
      <c r="E57" s="110"/>
      <c r="F57" s="110"/>
      <c r="G57" s="112"/>
      <c r="H57" s="112"/>
      <c r="I57" s="112"/>
      <c r="J57" s="112"/>
      <c r="K57" s="112"/>
      <c r="L57" s="175">
        <f t="shared" si="31"/>
        <v>0</v>
      </c>
      <c r="M57" s="130"/>
      <c r="N57" s="122"/>
      <c r="O57" s="202">
        <f t="shared" si="34"/>
        <v>0</v>
      </c>
      <c r="P57" s="203">
        <f t="shared" si="35"/>
        <v>0</v>
      </c>
      <c r="Q57" s="203">
        <f t="shared" si="36"/>
        <v>0</v>
      </c>
      <c r="R57" s="203">
        <f t="shared" si="37"/>
        <v>0</v>
      </c>
      <c r="S57" s="204">
        <f t="shared" si="38"/>
        <v>0</v>
      </c>
    </row>
    <row r="58" spans="1:25" s="86" customFormat="1" ht="12.75" outlineLevel="1" x14ac:dyDescent="0.2">
      <c r="A58" s="145" t="str">
        <f t="shared" si="32"/>
        <v>Select Activity</v>
      </c>
      <c r="B58" s="171" t="str">
        <f t="shared" si="33"/>
        <v>Select Title</v>
      </c>
      <c r="C58" s="110"/>
      <c r="D58" s="111"/>
      <c r="E58" s="110"/>
      <c r="F58" s="110"/>
      <c r="G58" s="112"/>
      <c r="H58" s="112"/>
      <c r="I58" s="112"/>
      <c r="J58" s="112"/>
      <c r="K58" s="112"/>
      <c r="L58" s="175">
        <f t="shared" si="31"/>
        <v>0</v>
      </c>
      <c r="M58" s="130"/>
      <c r="N58" s="122"/>
      <c r="O58" s="202">
        <f t="shared" si="34"/>
        <v>0</v>
      </c>
      <c r="P58" s="203">
        <f t="shared" si="35"/>
        <v>0</v>
      </c>
      <c r="Q58" s="203">
        <f t="shared" si="36"/>
        <v>0</v>
      </c>
      <c r="R58" s="203">
        <f t="shared" si="37"/>
        <v>0</v>
      </c>
      <c r="S58" s="204">
        <f t="shared" si="38"/>
        <v>0</v>
      </c>
    </row>
    <row r="59" spans="1:25" s="86" customFormat="1" ht="12.75" outlineLevel="1" x14ac:dyDescent="0.2">
      <c r="A59" s="146" t="str">
        <f t="shared" si="32"/>
        <v>Select Activity</v>
      </c>
      <c r="B59" s="172" t="str">
        <f t="shared" si="33"/>
        <v>Select Title</v>
      </c>
      <c r="C59" s="113"/>
      <c r="D59" s="114"/>
      <c r="E59" s="113"/>
      <c r="F59" s="113"/>
      <c r="G59" s="115"/>
      <c r="H59" s="115"/>
      <c r="I59" s="115"/>
      <c r="J59" s="115"/>
      <c r="K59" s="115"/>
      <c r="L59" s="176">
        <f t="shared" si="31"/>
        <v>0</v>
      </c>
      <c r="M59" s="131"/>
      <c r="N59" s="122"/>
      <c r="O59" s="205">
        <f t="shared" si="34"/>
        <v>0</v>
      </c>
      <c r="P59" s="206">
        <f t="shared" si="35"/>
        <v>0</v>
      </c>
      <c r="Q59" s="206">
        <f t="shared" si="36"/>
        <v>0</v>
      </c>
      <c r="R59" s="206">
        <f t="shared" si="37"/>
        <v>0</v>
      </c>
      <c r="S59" s="207">
        <f t="shared" si="38"/>
        <v>0</v>
      </c>
    </row>
    <row r="60" spans="1:25" s="103" customFormat="1" x14ac:dyDescent="0.25">
      <c r="A60" s="117" t="str">
        <f>$A$52</f>
        <v>Select Activity</v>
      </c>
      <c r="B60" s="117" t="str">
        <f>$B$52</f>
        <v>Select Title</v>
      </c>
      <c r="C60" s="118"/>
      <c r="D60" s="118"/>
      <c r="E60" s="118"/>
      <c r="F60" s="117" t="s">
        <v>120</v>
      </c>
      <c r="G60" s="104">
        <f>SUM(G53:G59)</f>
        <v>0</v>
      </c>
      <c r="H60" s="104">
        <f>SUM(H53:H59)</f>
        <v>0</v>
      </c>
      <c r="I60" s="104">
        <f t="shared" ref="I60" si="39">SUM(I53:I59)</f>
        <v>0</v>
      </c>
      <c r="J60" s="104">
        <f t="shared" ref="J60" si="40">SUM(J53:J59)</f>
        <v>0</v>
      </c>
      <c r="K60" s="104">
        <f t="shared" ref="K60" si="41">SUM(K53:K59)</f>
        <v>0</v>
      </c>
      <c r="L60" s="104">
        <f t="shared" ref="L60" si="42">SUM(L53:L59)</f>
        <v>0</v>
      </c>
      <c r="M60" s="132"/>
      <c r="N60" s="123" t="b">
        <f>L60=S60</f>
        <v>1</v>
      </c>
      <c r="O60" s="152">
        <f t="shared" ref="O60" si="43">SUM(O53:O59)</f>
        <v>0</v>
      </c>
      <c r="P60" s="152">
        <f t="shared" ref="P60:Q60" si="44">SUM(P53:P59)</f>
        <v>0</v>
      </c>
      <c r="Q60" s="152">
        <f t="shared" si="44"/>
        <v>0</v>
      </c>
      <c r="R60" s="152">
        <f t="shared" ref="R60" si="45">SUM(R53:R59)</f>
        <v>0</v>
      </c>
      <c r="S60" s="152">
        <f t="shared" ref="S60" si="46">SUM(S53:S59)</f>
        <v>0</v>
      </c>
      <c r="U60"/>
      <c r="V60"/>
      <c r="W60"/>
      <c r="X60"/>
      <c r="Y60"/>
    </row>
    <row r="61" spans="1:25" s="86" customFormat="1" ht="12.75" x14ac:dyDescent="0.2">
      <c r="B61" s="105"/>
      <c r="E61" s="134" t="s">
        <v>137</v>
      </c>
      <c r="G61" s="178"/>
      <c r="H61" s="178"/>
      <c r="I61" s="178"/>
      <c r="J61" s="178"/>
      <c r="K61" s="178"/>
      <c r="L61" s="178"/>
      <c r="M61" s="128"/>
      <c r="N61" s="122"/>
    </row>
    <row r="62" spans="1:25" s="86" customFormat="1" ht="12.75" outlineLevel="1" x14ac:dyDescent="0.2">
      <c r="A62" s="133" t="s">
        <v>148</v>
      </c>
      <c r="B62" s="133" t="s">
        <v>149</v>
      </c>
      <c r="G62" s="177"/>
      <c r="H62" s="177"/>
      <c r="I62" s="177"/>
      <c r="J62" s="177"/>
      <c r="K62" s="177"/>
      <c r="L62" s="177"/>
      <c r="M62" s="128"/>
      <c r="N62" s="122"/>
    </row>
    <row r="63" spans="1:25" s="86" customFormat="1" ht="12.75" outlineLevel="1" x14ac:dyDescent="0.2">
      <c r="A63" s="144" t="str">
        <f>$A$62</f>
        <v>Select Activity</v>
      </c>
      <c r="B63" s="170" t="str">
        <f>$B$62</f>
        <v>Select Title</v>
      </c>
      <c r="C63" s="107"/>
      <c r="D63" s="108"/>
      <c r="E63" s="107"/>
      <c r="F63" s="107"/>
      <c r="G63" s="109"/>
      <c r="H63" s="109"/>
      <c r="I63" s="109"/>
      <c r="J63" s="109"/>
      <c r="K63" s="109"/>
      <c r="L63" s="174">
        <f t="shared" ref="L63:L69" si="47">SUM(I63:K63)</f>
        <v>0</v>
      </c>
      <c r="M63" s="129"/>
      <c r="N63" s="122"/>
      <c r="O63" s="199">
        <f>0.75*I63</f>
        <v>0</v>
      </c>
      <c r="P63" s="200">
        <f>(0.25*I63)+(0.75*J63)</f>
        <v>0</v>
      </c>
      <c r="Q63" s="200">
        <f>(0.25*J63)+(0.75*K63)</f>
        <v>0</v>
      </c>
      <c r="R63" s="200">
        <f>0.25*K63</f>
        <v>0</v>
      </c>
      <c r="S63" s="201">
        <f>SUM(O63:R63)</f>
        <v>0</v>
      </c>
    </row>
    <row r="64" spans="1:25" s="86" customFormat="1" ht="12.75" outlineLevel="1" x14ac:dyDescent="0.2">
      <c r="A64" s="145" t="str">
        <f t="shared" ref="A64:A69" si="48">$A$62</f>
        <v>Select Activity</v>
      </c>
      <c r="B64" s="171" t="str">
        <f t="shared" ref="B64:B69" si="49">$B$62</f>
        <v>Select Title</v>
      </c>
      <c r="C64" s="110"/>
      <c r="D64" s="111"/>
      <c r="E64" s="110"/>
      <c r="F64" s="110"/>
      <c r="G64" s="112"/>
      <c r="H64" s="112"/>
      <c r="I64" s="112"/>
      <c r="J64" s="112"/>
      <c r="K64" s="112"/>
      <c r="L64" s="175">
        <f t="shared" si="47"/>
        <v>0</v>
      </c>
      <c r="M64" s="130"/>
      <c r="N64" s="122"/>
      <c r="O64" s="202">
        <f t="shared" ref="O64:O69" si="50">0.75*I64</f>
        <v>0</v>
      </c>
      <c r="P64" s="203">
        <f t="shared" ref="P64:P69" si="51">(0.25*I64)+(0.75*J64)</f>
        <v>0</v>
      </c>
      <c r="Q64" s="203">
        <f t="shared" ref="Q64:Q69" si="52">(0.25*J64)+(0.75*K64)</f>
        <v>0</v>
      </c>
      <c r="R64" s="203">
        <f t="shared" ref="R64:R69" si="53">0.25*K64</f>
        <v>0</v>
      </c>
      <c r="S64" s="204">
        <f t="shared" ref="S64:S69" si="54">SUM(O64:R64)</f>
        <v>0</v>
      </c>
    </row>
    <row r="65" spans="1:25" s="86" customFormat="1" ht="12.75" outlineLevel="1" x14ac:dyDescent="0.2">
      <c r="A65" s="145" t="str">
        <f t="shared" si="48"/>
        <v>Select Activity</v>
      </c>
      <c r="B65" s="171" t="str">
        <f t="shared" si="49"/>
        <v>Select Title</v>
      </c>
      <c r="C65" s="110"/>
      <c r="D65" s="111"/>
      <c r="E65" s="110"/>
      <c r="F65" s="110"/>
      <c r="G65" s="112"/>
      <c r="H65" s="112"/>
      <c r="I65" s="112"/>
      <c r="J65" s="112"/>
      <c r="K65" s="112"/>
      <c r="L65" s="175">
        <f t="shared" si="47"/>
        <v>0</v>
      </c>
      <c r="M65" s="130"/>
      <c r="N65" s="122"/>
      <c r="O65" s="202">
        <f t="shared" si="50"/>
        <v>0</v>
      </c>
      <c r="P65" s="203">
        <f t="shared" si="51"/>
        <v>0</v>
      </c>
      <c r="Q65" s="203">
        <f t="shared" si="52"/>
        <v>0</v>
      </c>
      <c r="R65" s="203">
        <f t="shared" si="53"/>
        <v>0</v>
      </c>
      <c r="S65" s="204">
        <f t="shared" si="54"/>
        <v>0</v>
      </c>
    </row>
    <row r="66" spans="1:25" s="86" customFormat="1" ht="12.75" outlineLevel="1" x14ac:dyDescent="0.2">
      <c r="A66" s="145" t="str">
        <f t="shared" si="48"/>
        <v>Select Activity</v>
      </c>
      <c r="B66" s="171" t="str">
        <f t="shared" si="49"/>
        <v>Select Title</v>
      </c>
      <c r="C66" s="110"/>
      <c r="D66" s="111"/>
      <c r="E66" s="110"/>
      <c r="F66" s="110"/>
      <c r="G66" s="112"/>
      <c r="H66" s="112"/>
      <c r="I66" s="112"/>
      <c r="J66" s="112"/>
      <c r="K66" s="112"/>
      <c r="L66" s="175">
        <f t="shared" si="47"/>
        <v>0</v>
      </c>
      <c r="M66" s="130"/>
      <c r="N66" s="122"/>
      <c r="O66" s="202">
        <f t="shared" si="50"/>
        <v>0</v>
      </c>
      <c r="P66" s="203">
        <f t="shared" si="51"/>
        <v>0</v>
      </c>
      <c r="Q66" s="203">
        <f t="shared" si="52"/>
        <v>0</v>
      </c>
      <c r="R66" s="203">
        <f t="shared" si="53"/>
        <v>0</v>
      </c>
      <c r="S66" s="204">
        <f t="shared" si="54"/>
        <v>0</v>
      </c>
    </row>
    <row r="67" spans="1:25" s="86" customFormat="1" ht="12.75" outlineLevel="1" x14ac:dyDescent="0.2">
      <c r="A67" s="145" t="str">
        <f t="shared" si="48"/>
        <v>Select Activity</v>
      </c>
      <c r="B67" s="171" t="str">
        <f t="shared" si="49"/>
        <v>Select Title</v>
      </c>
      <c r="C67" s="110"/>
      <c r="D67" s="111"/>
      <c r="E67" s="110"/>
      <c r="F67" s="110"/>
      <c r="G67" s="112"/>
      <c r="H67" s="112"/>
      <c r="I67" s="112"/>
      <c r="J67" s="112"/>
      <c r="K67" s="112"/>
      <c r="L67" s="175">
        <f t="shared" si="47"/>
        <v>0</v>
      </c>
      <c r="M67" s="130"/>
      <c r="N67" s="122"/>
      <c r="O67" s="202">
        <f t="shared" si="50"/>
        <v>0</v>
      </c>
      <c r="P67" s="203">
        <f t="shared" si="51"/>
        <v>0</v>
      </c>
      <c r="Q67" s="203">
        <f t="shared" si="52"/>
        <v>0</v>
      </c>
      <c r="R67" s="203">
        <f t="shared" si="53"/>
        <v>0</v>
      </c>
      <c r="S67" s="204">
        <f t="shared" si="54"/>
        <v>0</v>
      </c>
    </row>
    <row r="68" spans="1:25" s="86" customFormat="1" ht="12.75" outlineLevel="1" x14ac:dyDescent="0.2">
      <c r="A68" s="145" t="str">
        <f t="shared" si="48"/>
        <v>Select Activity</v>
      </c>
      <c r="B68" s="171" t="str">
        <f t="shared" si="49"/>
        <v>Select Title</v>
      </c>
      <c r="C68" s="110"/>
      <c r="D68" s="111"/>
      <c r="E68" s="110"/>
      <c r="F68" s="110"/>
      <c r="G68" s="112"/>
      <c r="H68" s="112"/>
      <c r="I68" s="112"/>
      <c r="J68" s="112"/>
      <c r="K68" s="112"/>
      <c r="L68" s="175">
        <f t="shared" si="47"/>
        <v>0</v>
      </c>
      <c r="M68" s="130"/>
      <c r="N68" s="122"/>
      <c r="O68" s="202">
        <f t="shared" si="50"/>
        <v>0</v>
      </c>
      <c r="P68" s="203">
        <f t="shared" si="51"/>
        <v>0</v>
      </c>
      <c r="Q68" s="203">
        <f t="shared" si="52"/>
        <v>0</v>
      </c>
      <c r="R68" s="203">
        <f t="shared" si="53"/>
        <v>0</v>
      </c>
      <c r="S68" s="204">
        <f t="shared" si="54"/>
        <v>0</v>
      </c>
    </row>
    <row r="69" spans="1:25" s="86" customFormat="1" ht="12.75" outlineLevel="1" x14ac:dyDescent="0.2">
      <c r="A69" s="146" t="str">
        <f t="shared" si="48"/>
        <v>Select Activity</v>
      </c>
      <c r="B69" s="172" t="str">
        <f t="shared" si="49"/>
        <v>Select Title</v>
      </c>
      <c r="C69" s="113"/>
      <c r="D69" s="114"/>
      <c r="E69" s="113"/>
      <c r="F69" s="113"/>
      <c r="G69" s="115"/>
      <c r="H69" s="115"/>
      <c r="I69" s="115"/>
      <c r="J69" s="115"/>
      <c r="K69" s="115"/>
      <c r="L69" s="176">
        <f t="shared" si="47"/>
        <v>0</v>
      </c>
      <c r="M69" s="131"/>
      <c r="N69" s="122"/>
      <c r="O69" s="205">
        <f t="shared" si="50"/>
        <v>0</v>
      </c>
      <c r="P69" s="206">
        <f t="shared" si="51"/>
        <v>0</v>
      </c>
      <c r="Q69" s="206">
        <f t="shared" si="52"/>
        <v>0</v>
      </c>
      <c r="R69" s="206">
        <f t="shared" si="53"/>
        <v>0</v>
      </c>
      <c r="S69" s="207">
        <f t="shared" si="54"/>
        <v>0</v>
      </c>
    </row>
    <row r="70" spans="1:25" s="103" customFormat="1" x14ac:dyDescent="0.25">
      <c r="A70" s="117" t="str">
        <f>$A$62</f>
        <v>Select Activity</v>
      </c>
      <c r="B70" s="117" t="str">
        <f>$B$62</f>
        <v>Select Title</v>
      </c>
      <c r="C70" s="118"/>
      <c r="D70" s="118"/>
      <c r="E70" s="118"/>
      <c r="F70" s="117" t="s">
        <v>120</v>
      </c>
      <c r="G70" s="104">
        <f>SUM(G63:G69)</f>
        <v>0</v>
      </c>
      <c r="H70" s="104">
        <f>SUM(H63:H69)</f>
        <v>0</v>
      </c>
      <c r="I70" s="104">
        <f t="shared" ref="I70" si="55">SUM(I63:I69)</f>
        <v>0</v>
      </c>
      <c r="J70" s="104">
        <f t="shared" ref="J70" si="56">SUM(J63:J69)</f>
        <v>0</v>
      </c>
      <c r="K70" s="104">
        <f t="shared" ref="K70" si="57">SUM(K63:K69)</f>
        <v>0</v>
      </c>
      <c r="L70" s="104">
        <f t="shared" ref="L70" si="58">SUM(L63:L69)</f>
        <v>0</v>
      </c>
      <c r="M70" s="132"/>
      <c r="N70" s="123" t="b">
        <f>L70=S70</f>
        <v>1</v>
      </c>
      <c r="O70" s="152">
        <f t="shared" ref="O70" si="59">SUM(O63:O69)</f>
        <v>0</v>
      </c>
      <c r="P70" s="152">
        <f t="shared" ref="P70:Q70" si="60">SUM(P63:P69)</f>
        <v>0</v>
      </c>
      <c r="Q70" s="152">
        <f t="shared" si="60"/>
        <v>0</v>
      </c>
      <c r="R70" s="152">
        <f t="shared" ref="R70" si="61">SUM(R63:R69)</f>
        <v>0</v>
      </c>
      <c r="S70" s="152">
        <f t="shared" ref="S70" si="62">SUM(S63:S69)</f>
        <v>0</v>
      </c>
      <c r="U70"/>
      <c r="V70"/>
      <c r="W70"/>
      <c r="X70"/>
      <c r="Y70"/>
    </row>
    <row r="71" spans="1:25" s="86" customFormat="1" ht="12.75" x14ac:dyDescent="0.2">
      <c r="B71" s="105"/>
      <c r="E71" s="134" t="s">
        <v>137</v>
      </c>
      <c r="G71" s="178"/>
      <c r="H71" s="178"/>
      <c r="I71" s="178"/>
      <c r="J71" s="178"/>
      <c r="K71" s="178"/>
      <c r="L71" s="178"/>
      <c r="M71" s="128"/>
      <c r="N71" s="122"/>
    </row>
    <row r="72" spans="1:25" s="86" customFormat="1" ht="12.75" outlineLevel="1" x14ac:dyDescent="0.2">
      <c r="A72" s="133" t="s">
        <v>148</v>
      </c>
      <c r="B72" s="133" t="s">
        <v>149</v>
      </c>
      <c r="G72" s="177"/>
      <c r="H72" s="177"/>
      <c r="I72" s="177"/>
      <c r="J72" s="177"/>
      <c r="K72" s="177"/>
      <c r="L72" s="177"/>
      <c r="M72" s="128"/>
      <c r="N72" s="122"/>
    </row>
    <row r="73" spans="1:25" s="86" customFormat="1" ht="12.75" outlineLevel="1" x14ac:dyDescent="0.2">
      <c r="A73" s="144" t="str">
        <f>$A$72</f>
        <v>Select Activity</v>
      </c>
      <c r="B73" s="170" t="str">
        <f t="shared" ref="B73:B79" si="63">$B$72</f>
        <v>Select Title</v>
      </c>
      <c r="C73" s="107"/>
      <c r="D73" s="108"/>
      <c r="E73" s="107"/>
      <c r="F73" s="107"/>
      <c r="G73" s="109"/>
      <c r="H73" s="109"/>
      <c r="I73" s="109"/>
      <c r="J73" s="109"/>
      <c r="K73" s="109"/>
      <c r="L73" s="174">
        <f t="shared" ref="L73:L79" si="64">SUM(I73:K73)</f>
        <v>0</v>
      </c>
      <c r="M73" s="129"/>
      <c r="N73" s="122"/>
      <c r="O73" s="199">
        <f>0.75*I73</f>
        <v>0</v>
      </c>
      <c r="P73" s="200">
        <f>(0.25*I73)+(0.75*J73)</f>
        <v>0</v>
      </c>
      <c r="Q73" s="200">
        <f>(0.25*J73)+(0.75*K73)</f>
        <v>0</v>
      </c>
      <c r="R73" s="200">
        <f>0.25*K73</f>
        <v>0</v>
      </c>
      <c r="S73" s="201">
        <f>SUM(O73:R73)</f>
        <v>0</v>
      </c>
    </row>
    <row r="74" spans="1:25" s="86" customFormat="1" ht="12.75" outlineLevel="1" x14ac:dyDescent="0.2">
      <c r="A74" s="145" t="str">
        <f t="shared" ref="A74:A79" si="65">$A$72</f>
        <v>Select Activity</v>
      </c>
      <c r="B74" s="171" t="str">
        <f t="shared" si="63"/>
        <v>Select Title</v>
      </c>
      <c r="C74" s="110"/>
      <c r="D74" s="111"/>
      <c r="E74" s="110"/>
      <c r="F74" s="110"/>
      <c r="G74" s="112"/>
      <c r="H74" s="112"/>
      <c r="I74" s="112"/>
      <c r="J74" s="112"/>
      <c r="K74" s="112"/>
      <c r="L74" s="175">
        <f t="shared" si="64"/>
        <v>0</v>
      </c>
      <c r="M74" s="130"/>
      <c r="N74" s="122"/>
      <c r="O74" s="202">
        <f t="shared" ref="O74:O79" si="66">0.75*I74</f>
        <v>0</v>
      </c>
      <c r="P74" s="203">
        <f t="shared" ref="P74:P79" si="67">(0.25*I74)+(0.75*J74)</f>
        <v>0</v>
      </c>
      <c r="Q74" s="203">
        <f t="shared" ref="Q74:Q79" si="68">(0.25*J74)+(0.75*K74)</f>
        <v>0</v>
      </c>
      <c r="R74" s="203">
        <f t="shared" ref="R74:R79" si="69">0.25*K74</f>
        <v>0</v>
      </c>
      <c r="S74" s="204">
        <f t="shared" ref="S74:S79" si="70">SUM(O74:R74)</f>
        <v>0</v>
      </c>
    </row>
    <row r="75" spans="1:25" s="86" customFormat="1" ht="12.75" outlineLevel="1" x14ac:dyDescent="0.2">
      <c r="A75" s="145" t="str">
        <f t="shared" si="65"/>
        <v>Select Activity</v>
      </c>
      <c r="B75" s="171" t="str">
        <f t="shared" si="63"/>
        <v>Select Title</v>
      </c>
      <c r="C75" s="110"/>
      <c r="D75" s="111"/>
      <c r="E75" s="110"/>
      <c r="F75" s="110"/>
      <c r="G75" s="112"/>
      <c r="H75" s="112"/>
      <c r="I75" s="112"/>
      <c r="J75" s="112"/>
      <c r="K75" s="112"/>
      <c r="L75" s="175">
        <f t="shared" si="64"/>
        <v>0</v>
      </c>
      <c r="M75" s="130"/>
      <c r="N75" s="122"/>
      <c r="O75" s="202">
        <f t="shared" si="66"/>
        <v>0</v>
      </c>
      <c r="P75" s="203">
        <f t="shared" si="67"/>
        <v>0</v>
      </c>
      <c r="Q75" s="203">
        <f t="shared" si="68"/>
        <v>0</v>
      </c>
      <c r="R75" s="203">
        <f t="shared" si="69"/>
        <v>0</v>
      </c>
      <c r="S75" s="204">
        <f t="shared" si="70"/>
        <v>0</v>
      </c>
    </row>
    <row r="76" spans="1:25" s="86" customFormat="1" ht="12.75" outlineLevel="1" x14ac:dyDescent="0.2">
      <c r="A76" s="145" t="str">
        <f t="shared" si="65"/>
        <v>Select Activity</v>
      </c>
      <c r="B76" s="171" t="str">
        <f t="shared" si="63"/>
        <v>Select Title</v>
      </c>
      <c r="C76" s="110"/>
      <c r="D76" s="111"/>
      <c r="E76" s="110"/>
      <c r="F76" s="110"/>
      <c r="G76" s="112"/>
      <c r="H76" s="112"/>
      <c r="I76" s="112"/>
      <c r="J76" s="112"/>
      <c r="K76" s="112"/>
      <c r="L76" s="175">
        <f t="shared" si="64"/>
        <v>0</v>
      </c>
      <c r="M76" s="130"/>
      <c r="N76" s="122"/>
      <c r="O76" s="202">
        <f t="shared" si="66"/>
        <v>0</v>
      </c>
      <c r="P76" s="203">
        <f t="shared" si="67"/>
        <v>0</v>
      </c>
      <c r="Q76" s="203">
        <f t="shared" si="68"/>
        <v>0</v>
      </c>
      <c r="R76" s="203">
        <f t="shared" si="69"/>
        <v>0</v>
      </c>
      <c r="S76" s="204">
        <f t="shared" si="70"/>
        <v>0</v>
      </c>
    </row>
    <row r="77" spans="1:25" s="86" customFormat="1" ht="12.75" outlineLevel="1" x14ac:dyDescent="0.2">
      <c r="A77" s="145" t="str">
        <f t="shared" si="65"/>
        <v>Select Activity</v>
      </c>
      <c r="B77" s="171" t="str">
        <f t="shared" si="63"/>
        <v>Select Title</v>
      </c>
      <c r="C77" s="110"/>
      <c r="D77" s="111"/>
      <c r="E77" s="110"/>
      <c r="F77" s="110"/>
      <c r="G77" s="112"/>
      <c r="H77" s="112"/>
      <c r="I77" s="112"/>
      <c r="J77" s="112"/>
      <c r="K77" s="112"/>
      <c r="L77" s="175">
        <f t="shared" si="64"/>
        <v>0</v>
      </c>
      <c r="M77" s="130"/>
      <c r="N77" s="122"/>
      <c r="O77" s="202">
        <f t="shared" si="66"/>
        <v>0</v>
      </c>
      <c r="P77" s="203">
        <f t="shared" si="67"/>
        <v>0</v>
      </c>
      <c r="Q77" s="203">
        <f t="shared" si="68"/>
        <v>0</v>
      </c>
      <c r="R77" s="203">
        <f t="shared" si="69"/>
        <v>0</v>
      </c>
      <c r="S77" s="204">
        <f t="shared" si="70"/>
        <v>0</v>
      </c>
    </row>
    <row r="78" spans="1:25" s="86" customFormat="1" ht="12.75" outlineLevel="1" x14ac:dyDescent="0.2">
      <c r="A78" s="145" t="str">
        <f t="shared" si="65"/>
        <v>Select Activity</v>
      </c>
      <c r="B78" s="171" t="str">
        <f t="shared" si="63"/>
        <v>Select Title</v>
      </c>
      <c r="C78" s="110"/>
      <c r="D78" s="111"/>
      <c r="E78" s="110"/>
      <c r="F78" s="110"/>
      <c r="G78" s="112"/>
      <c r="H78" s="112"/>
      <c r="I78" s="112"/>
      <c r="J78" s="112"/>
      <c r="K78" s="112"/>
      <c r="L78" s="175">
        <f t="shared" si="64"/>
        <v>0</v>
      </c>
      <c r="M78" s="130"/>
      <c r="N78" s="122"/>
      <c r="O78" s="202">
        <f t="shared" si="66"/>
        <v>0</v>
      </c>
      <c r="P78" s="203">
        <f t="shared" si="67"/>
        <v>0</v>
      </c>
      <c r="Q78" s="203">
        <f t="shared" si="68"/>
        <v>0</v>
      </c>
      <c r="R78" s="203">
        <f t="shared" si="69"/>
        <v>0</v>
      </c>
      <c r="S78" s="204">
        <f t="shared" si="70"/>
        <v>0</v>
      </c>
    </row>
    <row r="79" spans="1:25" s="86" customFormat="1" ht="12.75" outlineLevel="1" x14ac:dyDescent="0.2">
      <c r="A79" s="146" t="str">
        <f t="shared" si="65"/>
        <v>Select Activity</v>
      </c>
      <c r="B79" s="172" t="str">
        <f t="shared" si="63"/>
        <v>Select Title</v>
      </c>
      <c r="C79" s="113"/>
      <c r="D79" s="114"/>
      <c r="E79" s="113"/>
      <c r="F79" s="113"/>
      <c r="G79" s="115"/>
      <c r="H79" s="115"/>
      <c r="I79" s="115"/>
      <c r="J79" s="115"/>
      <c r="K79" s="115"/>
      <c r="L79" s="176">
        <f t="shared" si="64"/>
        <v>0</v>
      </c>
      <c r="M79" s="131"/>
      <c r="N79" s="122"/>
      <c r="O79" s="205">
        <f t="shared" si="66"/>
        <v>0</v>
      </c>
      <c r="P79" s="206">
        <f t="shared" si="67"/>
        <v>0</v>
      </c>
      <c r="Q79" s="206">
        <f t="shared" si="68"/>
        <v>0</v>
      </c>
      <c r="R79" s="206">
        <f t="shared" si="69"/>
        <v>0</v>
      </c>
      <c r="S79" s="207">
        <f t="shared" si="70"/>
        <v>0</v>
      </c>
    </row>
    <row r="80" spans="1:25" s="103" customFormat="1" x14ac:dyDescent="0.25">
      <c r="A80" s="117" t="str">
        <f>$A$72</f>
        <v>Select Activity</v>
      </c>
      <c r="B80" s="117" t="str">
        <f>$B$72</f>
        <v>Select Title</v>
      </c>
      <c r="C80" s="118"/>
      <c r="D80" s="118"/>
      <c r="E80" s="118"/>
      <c r="F80" s="117" t="s">
        <v>120</v>
      </c>
      <c r="G80" s="104">
        <f>SUM(G73:G79)</f>
        <v>0</v>
      </c>
      <c r="H80" s="104">
        <f>SUM(H73:H79)</f>
        <v>0</v>
      </c>
      <c r="I80" s="104">
        <f>SUM(I73:I79)</f>
        <v>0</v>
      </c>
      <c r="J80" s="104">
        <f t="shared" ref="J80" si="71">SUM(J73:J79)</f>
        <v>0</v>
      </c>
      <c r="K80" s="104">
        <f t="shared" ref="K80" si="72">SUM(K73:K79)</f>
        <v>0</v>
      </c>
      <c r="L80" s="104">
        <f t="shared" ref="L80" si="73">SUM(L73:L79)</f>
        <v>0</v>
      </c>
      <c r="M80" s="132"/>
      <c r="N80" s="123" t="b">
        <f>L80=S80</f>
        <v>1</v>
      </c>
      <c r="O80" s="152">
        <f t="shared" ref="O80" si="74">SUM(O73:O79)</f>
        <v>0</v>
      </c>
      <c r="P80" s="152">
        <f t="shared" ref="P80:Q80" si="75">SUM(P73:P79)</f>
        <v>0</v>
      </c>
      <c r="Q80" s="152">
        <f t="shared" si="75"/>
        <v>0</v>
      </c>
      <c r="R80" s="152">
        <f t="shared" ref="R80" si="76">SUM(R73:R79)</f>
        <v>0</v>
      </c>
      <c r="S80" s="152">
        <f t="shared" ref="S80" si="77">SUM(S73:S79)</f>
        <v>0</v>
      </c>
      <c r="U80"/>
      <c r="V80"/>
      <c r="W80"/>
      <c r="X80"/>
      <c r="Y80"/>
    </row>
    <row r="81" spans="1:25" s="86" customFormat="1" ht="12.75" x14ac:dyDescent="0.2">
      <c r="B81" s="105"/>
      <c r="E81" s="134" t="s">
        <v>137</v>
      </c>
      <c r="G81" s="178"/>
      <c r="H81" s="178"/>
      <c r="I81" s="178"/>
      <c r="J81" s="178"/>
      <c r="K81" s="178"/>
      <c r="L81" s="178"/>
      <c r="M81" s="128"/>
      <c r="N81" s="122"/>
    </row>
    <row r="82" spans="1:25" s="86" customFormat="1" ht="12.75" outlineLevel="1" x14ac:dyDescent="0.2">
      <c r="A82" s="133" t="s">
        <v>148</v>
      </c>
      <c r="B82" s="133" t="s">
        <v>149</v>
      </c>
      <c r="G82" s="177"/>
      <c r="H82" s="177"/>
      <c r="I82" s="177"/>
      <c r="J82" s="177"/>
      <c r="K82" s="177"/>
      <c r="L82" s="177"/>
      <c r="M82" s="128"/>
      <c r="N82" s="122"/>
    </row>
    <row r="83" spans="1:25" s="86" customFormat="1" ht="12.75" outlineLevel="1" x14ac:dyDescent="0.2">
      <c r="A83" s="144" t="str">
        <f>$A$82</f>
        <v>Select Activity</v>
      </c>
      <c r="B83" s="170" t="str">
        <f t="shared" ref="B83:B89" si="78">$B$82</f>
        <v>Select Title</v>
      </c>
      <c r="C83" s="107"/>
      <c r="D83" s="108"/>
      <c r="E83" s="107"/>
      <c r="F83" s="107"/>
      <c r="G83" s="109"/>
      <c r="H83" s="109"/>
      <c r="I83" s="109"/>
      <c r="J83" s="109"/>
      <c r="K83" s="109"/>
      <c r="L83" s="174">
        <f t="shared" ref="L83:L89" si="79">SUM(I83:K83)</f>
        <v>0</v>
      </c>
      <c r="M83" s="129"/>
      <c r="N83" s="122"/>
      <c r="O83" s="199">
        <f>0.75*I83</f>
        <v>0</v>
      </c>
      <c r="P83" s="200">
        <f>(0.25*I83)+(0.75*J83)</f>
        <v>0</v>
      </c>
      <c r="Q83" s="200">
        <f>(0.25*J83)+(0.75*K83)</f>
        <v>0</v>
      </c>
      <c r="R83" s="200">
        <f>0.25*K83</f>
        <v>0</v>
      </c>
      <c r="S83" s="201">
        <f>SUM(O83:R83)</f>
        <v>0</v>
      </c>
    </row>
    <row r="84" spans="1:25" s="86" customFormat="1" ht="12.75" outlineLevel="1" x14ac:dyDescent="0.2">
      <c r="A84" s="145" t="str">
        <f t="shared" ref="A84:A89" si="80">$A$82</f>
        <v>Select Activity</v>
      </c>
      <c r="B84" s="171" t="str">
        <f t="shared" si="78"/>
        <v>Select Title</v>
      </c>
      <c r="C84" s="110"/>
      <c r="D84" s="111"/>
      <c r="E84" s="110"/>
      <c r="F84" s="110"/>
      <c r="G84" s="112"/>
      <c r="H84" s="112"/>
      <c r="I84" s="112"/>
      <c r="J84" s="112"/>
      <c r="K84" s="112"/>
      <c r="L84" s="175">
        <f t="shared" si="79"/>
        <v>0</v>
      </c>
      <c r="M84" s="130"/>
      <c r="N84" s="122"/>
      <c r="O84" s="202">
        <f t="shared" ref="O84:O89" si="81">0.75*I84</f>
        <v>0</v>
      </c>
      <c r="P84" s="203">
        <f t="shared" ref="P84:P89" si="82">(0.25*I84)+(0.75*J84)</f>
        <v>0</v>
      </c>
      <c r="Q84" s="203">
        <f t="shared" ref="Q84:Q89" si="83">(0.25*J84)+(0.75*K84)</f>
        <v>0</v>
      </c>
      <c r="R84" s="203">
        <f t="shared" ref="R84:R89" si="84">0.25*K84</f>
        <v>0</v>
      </c>
      <c r="S84" s="204">
        <f t="shared" ref="S84:S89" si="85">SUM(O84:R84)</f>
        <v>0</v>
      </c>
    </row>
    <row r="85" spans="1:25" s="86" customFormat="1" ht="12.75" outlineLevel="1" x14ac:dyDescent="0.2">
      <c r="A85" s="145" t="str">
        <f t="shared" si="80"/>
        <v>Select Activity</v>
      </c>
      <c r="B85" s="171" t="str">
        <f t="shared" si="78"/>
        <v>Select Title</v>
      </c>
      <c r="C85" s="110"/>
      <c r="D85" s="111"/>
      <c r="E85" s="110"/>
      <c r="F85" s="110"/>
      <c r="G85" s="112"/>
      <c r="H85" s="112"/>
      <c r="I85" s="112"/>
      <c r="J85" s="112"/>
      <c r="K85" s="112"/>
      <c r="L85" s="175">
        <f t="shared" si="79"/>
        <v>0</v>
      </c>
      <c r="M85" s="130"/>
      <c r="N85" s="122"/>
      <c r="O85" s="202">
        <f t="shared" si="81"/>
        <v>0</v>
      </c>
      <c r="P85" s="203">
        <f t="shared" si="82"/>
        <v>0</v>
      </c>
      <c r="Q85" s="203">
        <f t="shared" si="83"/>
        <v>0</v>
      </c>
      <c r="R85" s="203">
        <f t="shared" si="84"/>
        <v>0</v>
      </c>
      <c r="S85" s="204">
        <f t="shared" si="85"/>
        <v>0</v>
      </c>
    </row>
    <row r="86" spans="1:25" s="86" customFormat="1" ht="12.75" outlineLevel="1" x14ac:dyDescent="0.2">
      <c r="A86" s="145" t="str">
        <f t="shared" si="80"/>
        <v>Select Activity</v>
      </c>
      <c r="B86" s="171" t="str">
        <f t="shared" si="78"/>
        <v>Select Title</v>
      </c>
      <c r="C86" s="110"/>
      <c r="D86" s="111"/>
      <c r="E86" s="110"/>
      <c r="F86" s="110"/>
      <c r="G86" s="112"/>
      <c r="H86" s="112"/>
      <c r="I86" s="112"/>
      <c r="J86" s="112"/>
      <c r="K86" s="112"/>
      <c r="L86" s="175">
        <f t="shared" si="79"/>
        <v>0</v>
      </c>
      <c r="M86" s="130"/>
      <c r="N86" s="122"/>
      <c r="O86" s="202">
        <f t="shared" si="81"/>
        <v>0</v>
      </c>
      <c r="P86" s="203">
        <f t="shared" si="82"/>
        <v>0</v>
      </c>
      <c r="Q86" s="203">
        <f t="shared" si="83"/>
        <v>0</v>
      </c>
      <c r="R86" s="203">
        <f t="shared" si="84"/>
        <v>0</v>
      </c>
      <c r="S86" s="204">
        <f t="shared" si="85"/>
        <v>0</v>
      </c>
    </row>
    <row r="87" spans="1:25" s="86" customFormat="1" ht="12.75" outlineLevel="1" x14ac:dyDescent="0.2">
      <c r="A87" s="145" t="str">
        <f t="shared" si="80"/>
        <v>Select Activity</v>
      </c>
      <c r="B87" s="171" t="str">
        <f t="shared" si="78"/>
        <v>Select Title</v>
      </c>
      <c r="C87" s="110"/>
      <c r="D87" s="111"/>
      <c r="E87" s="110"/>
      <c r="F87" s="110"/>
      <c r="G87" s="112"/>
      <c r="H87" s="112"/>
      <c r="I87" s="112"/>
      <c r="J87" s="112"/>
      <c r="K87" s="112"/>
      <c r="L87" s="175">
        <f t="shared" si="79"/>
        <v>0</v>
      </c>
      <c r="M87" s="130"/>
      <c r="N87" s="122"/>
      <c r="O87" s="202">
        <f t="shared" si="81"/>
        <v>0</v>
      </c>
      <c r="P87" s="203">
        <f t="shared" si="82"/>
        <v>0</v>
      </c>
      <c r="Q87" s="203">
        <f t="shared" si="83"/>
        <v>0</v>
      </c>
      <c r="R87" s="203">
        <f t="shared" si="84"/>
        <v>0</v>
      </c>
      <c r="S87" s="204">
        <f t="shared" si="85"/>
        <v>0</v>
      </c>
    </row>
    <row r="88" spans="1:25" s="86" customFormat="1" ht="12.75" outlineLevel="1" x14ac:dyDescent="0.2">
      <c r="A88" s="145" t="str">
        <f t="shared" si="80"/>
        <v>Select Activity</v>
      </c>
      <c r="B88" s="171" t="str">
        <f t="shared" si="78"/>
        <v>Select Title</v>
      </c>
      <c r="C88" s="110"/>
      <c r="D88" s="111"/>
      <c r="E88" s="110"/>
      <c r="F88" s="110"/>
      <c r="G88" s="112"/>
      <c r="H88" s="112"/>
      <c r="I88" s="112"/>
      <c r="J88" s="112"/>
      <c r="K88" s="112"/>
      <c r="L88" s="175">
        <f t="shared" si="79"/>
        <v>0</v>
      </c>
      <c r="M88" s="130"/>
      <c r="N88" s="122"/>
      <c r="O88" s="202">
        <f t="shared" si="81"/>
        <v>0</v>
      </c>
      <c r="P88" s="203">
        <f t="shared" si="82"/>
        <v>0</v>
      </c>
      <c r="Q88" s="203">
        <f t="shared" si="83"/>
        <v>0</v>
      </c>
      <c r="R88" s="203">
        <f t="shared" si="84"/>
        <v>0</v>
      </c>
      <c r="S88" s="204">
        <f t="shared" si="85"/>
        <v>0</v>
      </c>
    </row>
    <row r="89" spans="1:25" s="86" customFormat="1" ht="12.75" outlineLevel="1" x14ac:dyDescent="0.2">
      <c r="A89" s="146" t="str">
        <f t="shared" si="80"/>
        <v>Select Activity</v>
      </c>
      <c r="B89" s="172" t="str">
        <f t="shared" si="78"/>
        <v>Select Title</v>
      </c>
      <c r="C89" s="113"/>
      <c r="D89" s="114"/>
      <c r="E89" s="113"/>
      <c r="F89" s="113"/>
      <c r="G89" s="115"/>
      <c r="H89" s="115"/>
      <c r="I89" s="115"/>
      <c r="J89" s="115"/>
      <c r="K89" s="115"/>
      <c r="L89" s="176">
        <f t="shared" si="79"/>
        <v>0</v>
      </c>
      <c r="M89" s="131"/>
      <c r="N89" s="122"/>
      <c r="O89" s="205">
        <f t="shared" si="81"/>
        <v>0</v>
      </c>
      <c r="P89" s="206">
        <f t="shared" si="82"/>
        <v>0</v>
      </c>
      <c r="Q89" s="206">
        <f t="shared" si="83"/>
        <v>0</v>
      </c>
      <c r="R89" s="206">
        <f t="shared" si="84"/>
        <v>0</v>
      </c>
      <c r="S89" s="207">
        <f t="shared" si="85"/>
        <v>0</v>
      </c>
    </row>
    <row r="90" spans="1:25" s="103" customFormat="1" x14ac:dyDescent="0.25">
      <c r="A90" s="117" t="str">
        <f>$A$82</f>
        <v>Select Activity</v>
      </c>
      <c r="B90" s="117" t="str">
        <f>$B$82</f>
        <v>Select Title</v>
      </c>
      <c r="C90" s="118"/>
      <c r="D90" s="118"/>
      <c r="E90" s="118"/>
      <c r="F90" s="117" t="s">
        <v>120</v>
      </c>
      <c r="G90" s="104">
        <f>SUM(G83:G89)</f>
        <v>0</v>
      </c>
      <c r="H90" s="104">
        <f>SUM(H83:H89)</f>
        <v>0</v>
      </c>
      <c r="I90" s="104">
        <f t="shared" ref="I90" si="86">SUM(I83:I89)</f>
        <v>0</v>
      </c>
      <c r="J90" s="104">
        <f t="shared" ref="J90" si="87">SUM(J83:J89)</f>
        <v>0</v>
      </c>
      <c r="K90" s="104">
        <f t="shared" ref="K90" si="88">SUM(K83:K89)</f>
        <v>0</v>
      </c>
      <c r="L90" s="104">
        <f t="shared" ref="L90" si="89">SUM(L83:L89)</f>
        <v>0</v>
      </c>
      <c r="M90" s="132"/>
      <c r="N90" s="123" t="b">
        <f>L90=S90</f>
        <v>1</v>
      </c>
      <c r="O90" s="152">
        <f t="shared" ref="O90" si="90">SUM(O83:O89)</f>
        <v>0</v>
      </c>
      <c r="P90" s="152">
        <f t="shared" ref="P90:Q90" si="91">SUM(P83:P89)</f>
        <v>0</v>
      </c>
      <c r="Q90" s="152">
        <f t="shared" si="91"/>
        <v>0</v>
      </c>
      <c r="R90" s="152">
        <f t="shared" ref="R90" si="92">SUM(R83:R89)</f>
        <v>0</v>
      </c>
      <c r="S90" s="152">
        <f t="shared" ref="S90" si="93">SUM(S83:S89)</f>
        <v>0</v>
      </c>
      <c r="U90"/>
      <c r="V90"/>
      <c r="W90"/>
      <c r="X90"/>
      <c r="Y90"/>
    </row>
    <row r="91" spans="1:25" s="86" customFormat="1" ht="12.75" x14ac:dyDescent="0.2">
      <c r="B91" s="105"/>
      <c r="E91" s="134" t="s">
        <v>137</v>
      </c>
      <c r="G91" s="178"/>
      <c r="H91" s="178"/>
      <c r="I91" s="178"/>
      <c r="J91" s="178"/>
      <c r="K91" s="178"/>
      <c r="L91" s="178"/>
      <c r="M91" s="128"/>
      <c r="N91" s="122"/>
    </row>
    <row r="92" spans="1:25" s="86" customFormat="1" ht="12.75" outlineLevel="1" x14ac:dyDescent="0.2">
      <c r="A92" s="133" t="s">
        <v>148</v>
      </c>
      <c r="B92" s="133" t="s">
        <v>149</v>
      </c>
      <c r="G92" s="177"/>
      <c r="H92" s="177"/>
      <c r="I92" s="177"/>
      <c r="J92" s="177"/>
      <c r="K92" s="177"/>
      <c r="L92" s="177"/>
      <c r="M92" s="128"/>
      <c r="N92" s="122"/>
    </row>
    <row r="93" spans="1:25" s="86" customFormat="1" ht="12.75" outlineLevel="1" x14ac:dyDescent="0.2">
      <c r="A93" s="144" t="str">
        <f>$A$92</f>
        <v>Select Activity</v>
      </c>
      <c r="B93" s="170" t="str">
        <f t="shared" ref="B93:B99" si="94">$B$92</f>
        <v>Select Title</v>
      </c>
      <c r="C93" s="107"/>
      <c r="D93" s="108"/>
      <c r="E93" s="107"/>
      <c r="F93" s="107"/>
      <c r="G93" s="109"/>
      <c r="H93" s="109"/>
      <c r="I93" s="109"/>
      <c r="J93" s="109"/>
      <c r="K93" s="109"/>
      <c r="L93" s="174">
        <f t="shared" ref="L93:L99" si="95">SUM(I93:K93)</f>
        <v>0</v>
      </c>
      <c r="M93" s="129"/>
      <c r="N93" s="122"/>
      <c r="O93" s="199">
        <f>0.75*I93</f>
        <v>0</v>
      </c>
      <c r="P93" s="200">
        <f>(0.25*I93)+(0.75*J93)</f>
        <v>0</v>
      </c>
      <c r="Q93" s="200">
        <f>(0.25*J93)+(0.75*K93)</f>
        <v>0</v>
      </c>
      <c r="R93" s="200">
        <f>0.25*K93</f>
        <v>0</v>
      </c>
      <c r="S93" s="201">
        <f>SUM(O93:R93)</f>
        <v>0</v>
      </c>
    </row>
    <row r="94" spans="1:25" s="86" customFormat="1" ht="12.75" outlineLevel="1" x14ac:dyDescent="0.2">
      <c r="A94" s="145" t="str">
        <f t="shared" ref="A94:A99" si="96">$A$92</f>
        <v>Select Activity</v>
      </c>
      <c r="B94" s="171" t="str">
        <f t="shared" si="94"/>
        <v>Select Title</v>
      </c>
      <c r="C94" s="110"/>
      <c r="D94" s="111"/>
      <c r="E94" s="110"/>
      <c r="F94" s="110"/>
      <c r="G94" s="112"/>
      <c r="H94" s="112"/>
      <c r="I94" s="112"/>
      <c r="J94" s="112"/>
      <c r="K94" s="112"/>
      <c r="L94" s="175">
        <f t="shared" si="95"/>
        <v>0</v>
      </c>
      <c r="M94" s="130"/>
      <c r="N94" s="122"/>
      <c r="O94" s="202">
        <f t="shared" ref="O94:O99" si="97">0.75*I94</f>
        <v>0</v>
      </c>
      <c r="P94" s="203">
        <f t="shared" ref="P94:P99" si="98">(0.25*I94)+(0.75*J94)</f>
        <v>0</v>
      </c>
      <c r="Q94" s="203">
        <f t="shared" ref="Q94:Q99" si="99">(0.25*J94)+(0.75*K94)</f>
        <v>0</v>
      </c>
      <c r="R94" s="203">
        <f t="shared" ref="R94:R99" si="100">0.25*K94</f>
        <v>0</v>
      </c>
      <c r="S94" s="204">
        <f t="shared" ref="S94:S99" si="101">SUM(O94:R94)</f>
        <v>0</v>
      </c>
    </row>
    <row r="95" spans="1:25" s="86" customFormat="1" ht="12.75" outlineLevel="1" x14ac:dyDescent="0.2">
      <c r="A95" s="145" t="str">
        <f t="shared" si="96"/>
        <v>Select Activity</v>
      </c>
      <c r="B95" s="171" t="str">
        <f t="shared" si="94"/>
        <v>Select Title</v>
      </c>
      <c r="C95" s="110"/>
      <c r="D95" s="111"/>
      <c r="E95" s="110"/>
      <c r="F95" s="110"/>
      <c r="G95" s="112"/>
      <c r="H95" s="112"/>
      <c r="I95" s="112"/>
      <c r="J95" s="112"/>
      <c r="K95" s="112"/>
      <c r="L95" s="175">
        <f t="shared" si="95"/>
        <v>0</v>
      </c>
      <c r="M95" s="130"/>
      <c r="N95" s="122"/>
      <c r="O95" s="202">
        <f t="shared" si="97"/>
        <v>0</v>
      </c>
      <c r="P95" s="203">
        <f t="shared" si="98"/>
        <v>0</v>
      </c>
      <c r="Q95" s="203">
        <f t="shared" si="99"/>
        <v>0</v>
      </c>
      <c r="R95" s="203">
        <f t="shared" si="100"/>
        <v>0</v>
      </c>
      <c r="S95" s="204">
        <f t="shared" si="101"/>
        <v>0</v>
      </c>
    </row>
    <row r="96" spans="1:25" s="86" customFormat="1" ht="12.75" outlineLevel="1" x14ac:dyDescent="0.2">
      <c r="A96" s="145" t="str">
        <f t="shared" si="96"/>
        <v>Select Activity</v>
      </c>
      <c r="B96" s="171" t="str">
        <f t="shared" si="94"/>
        <v>Select Title</v>
      </c>
      <c r="C96" s="110"/>
      <c r="D96" s="111"/>
      <c r="E96" s="110"/>
      <c r="F96" s="110"/>
      <c r="G96" s="112"/>
      <c r="H96" s="112"/>
      <c r="I96" s="112"/>
      <c r="J96" s="112"/>
      <c r="K96" s="112"/>
      <c r="L96" s="175">
        <f t="shared" si="95"/>
        <v>0</v>
      </c>
      <c r="M96" s="130"/>
      <c r="N96" s="122"/>
      <c r="O96" s="202">
        <f t="shared" si="97"/>
        <v>0</v>
      </c>
      <c r="P96" s="203">
        <f t="shared" si="98"/>
        <v>0</v>
      </c>
      <c r="Q96" s="203">
        <f t="shared" si="99"/>
        <v>0</v>
      </c>
      <c r="R96" s="203">
        <f t="shared" si="100"/>
        <v>0</v>
      </c>
      <c r="S96" s="204">
        <f t="shared" si="101"/>
        <v>0</v>
      </c>
    </row>
    <row r="97" spans="1:25" s="86" customFormat="1" ht="12.75" outlineLevel="1" x14ac:dyDescent="0.2">
      <c r="A97" s="145" t="str">
        <f t="shared" si="96"/>
        <v>Select Activity</v>
      </c>
      <c r="B97" s="171" t="str">
        <f t="shared" si="94"/>
        <v>Select Title</v>
      </c>
      <c r="C97" s="110"/>
      <c r="D97" s="111"/>
      <c r="E97" s="110"/>
      <c r="F97" s="110"/>
      <c r="G97" s="112"/>
      <c r="H97" s="112"/>
      <c r="I97" s="112"/>
      <c r="J97" s="112"/>
      <c r="K97" s="112"/>
      <c r="L97" s="175">
        <f t="shared" si="95"/>
        <v>0</v>
      </c>
      <c r="M97" s="130"/>
      <c r="N97" s="122"/>
      <c r="O97" s="202">
        <f t="shared" si="97"/>
        <v>0</v>
      </c>
      <c r="P97" s="203">
        <f t="shared" si="98"/>
        <v>0</v>
      </c>
      <c r="Q97" s="203">
        <f t="shared" si="99"/>
        <v>0</v>
      </c>
      <c r="R97" s="203">
        <f t="shared" si="100"/>
        <v>0</v>
      </c>
      <c r="S97" s="204">
        <f t="shared" si="101"/>
        <v>0</v>
      </c>
    </row>
    <row r="98" spans="1:25" s="86" customFormat="1" ht="12.75" outlineLevel="1" x14ac:dyDescent="0.2">
      <c r="A98" s="145" t="str">
        <f t="shared" si="96"/>
        <v>Select Activity</v>
      </c>
      <c r="B98" s="171" t="str">
        <f t="shared" si="94"/>
        <v>Select Title</v>
      </c>
      <c r="C98" s="110"/>
      <c r="D98" s="111"/>
      <c r="E98" s="110"/>
      <c r="F98" s="110"/>
      <c r="G98" s="112"/>
      <c r="H98" s="112"/>
      <c r="I98" s="112"/>
      <c r="J98" s="112"/>
      <c r="K98" s="112"/>
      <c r="L98" s="175">
        <f t="shared" si="95"/>
        <v>0</v>
      </c>
      <c r="M98" s="130"/>
      <c r="N98" s="122"/>
      <c r="O98" s="202">
        <f t="shared" si="97"/>
        <v>0</v>
      </c>
      <c r="P98" s="203">
        <f t="shared" si="98"/>
        <v>0</v>
      </c>
      <c r="Q98" s="203">
        <f t="shared" si="99"/>
        <v>0</v>
      </c>
      <c r="R98" s="203">
        <f t="shared" si="100"/>
        <v>0</v>
      </c>
      <c r="S98" s="204">
        <f t="shared" si="101"/>
        <v>0</v>
      </c>
    </row>
    <row r="99" spans="1:25" s="86" customFormat="1" ht="12.75" outlineLevel="1" x14ac:dyDescent="0.2">
      <c r="A99" s="146" t="str">
        <f t="shared" si="96"/>
        <v>Select Activity</v>
      </c>
      <c r="B99" s="172" t="str">
        <f t="shared" si="94"/>
        <v>Select Title</v>
      </c>
      <c r="C99" s="113"/>
      <c r="D99" s="114"/>
      <c r="E99" s="113"/>
      <c r="F99" s="113"/>
      <c r="G99" s="115"/>
      <c r="H99" s="115"/>
      <c r="I99" s="115"/>
      <c r="J99" s="115"/>
      <c r="K99" s="115"/>
      <c r="L99" s="176">
        <f t="shared" si="95"/>
        <v>0</v>
      </c>
      <c r="M99" s="131"/>
      <c r="N99" s="122"/>
      <c r="O99" s="205">
        <f t="shared" si="97"/>
        <v>0</v>
      </c>
      <c r="P99" s="206">
        <f t="shared" si="98"/>
        <v>0</v>
      </c>
      <c r="Q99" s="206">
        <f t="shared" si="99"/>
        <v>0</v>
      </c>
      <c r="R99" s="206">
        <f t="shared" si="100"/>
        <v>0</v>
      </c>
      <c r="S99" s="207">
        <f t="shared" si="101"/>
        <v>0</v>
      </c>
    </row>
    <row r="100" spans="1:25" s="103" customFormat="1" x14ac:dyDescent="0.25">
      <c r="A100" s="117" t="str">
        <f>$A$92</f>
        <v>Select Activity</v>
      </c>
      <c r="B100" s="117" t="str">
        <f>$B$92</f>
        <v>Select Title</v>
      </c>
      <c r="C100" s="118"/>
      <c r="D100" s="118"/>
      <c r="E100" s="118"/>
      <c r="F100" s="117" t="s">
        <v>120</v>
      </c>
      <c r="G100" s="104">
        <f>SUM(G93:G99)</f>
        <v>0</v>
      </c>
      <c r="H100" s="104">
        <f>SUM(H93:H99)</f>
        <v>0</v>
      </c>
      <c r="I100" s="104">
        <f t="shared" ref="I100" si="102">SUM(I93:I99)</f>
        <v>0</v>
      </c>
      <c r="J100" s="104">
        <f t="shared" ref="J100" si="103">SUM(J93:J99)</f>
        <v>0</v>
      </c>
      <c r="K100" s="104">
        <f t="shared" ref="K100" si="104">SUM(K93:K99)</f>
        <v>0</v>
      </c>
      <c r="L100" s="104">
        <f t="shared" ref="L100" si="105">SUM(L93:L99)</f>
        <v>0</v>
      </c>
      <c r="M100" s="132"/>
      <c r="N100" s="123" t="b">
        <f>L100=S100</f>
        <v>1</v>
      </c>
      <c r="O100" s="152">
        <f t="shared" ref="O100" si="106">SUM(O93:O99)</f>
        <v>0</v>
      </c>
      <c r="P100" s="152">
        <f t="shared" ref="P100:Q100" si="107">SUM(P93:P99)</f>
        <v>0</v>
      </c>
      <c r="Q100" s="152">
        <f t="shared" si="107"/>
        <v>0</v>
      </c>
      <c r="R100" s="152">
        <f t="shared" ref="R100" si="108">SUM(R93:R99)</f>
        <v>0</v>
      </c>
      <c r="S100" s="152">
        <f t="shared" ref="S100" si="109">SUM(S93:S99)</f>
        <v>0</v>
      </c>
      <c r="U100"/>
      <c r="V100"/>
      <c r="W100"/>
      <c r="X100"/>
      <c r="Y100"/>
    </row>
    <row r="101" spans="1:25" x14ac:dyDescent="0.25">
      <c r="G101" s="179"/>
      <c r="H101" s="179"/>
      <c r="I101" s="179"/>
      <c r="J101" s="179"/>
      <c r="K101" s="179"/>
      <c r="L101" s="179"/>
    </row>
    <row r="102" spans="1:25" x14ac:dyDescent="0.25">
      <c r="B102" s="149"/>
      <c r="C102" s="148"/>
      <c r="D102" s="148"/>
      <c r="E102" s="148"/>
      <c r="F102" s="148" t="s">
        <v>173</v>
      </c>
      <c r="G102" s="180">
        <f t="shared" ref="G102:L102" si="110">SUMIF($F$32:$F$101,"Subtotal",G32:G101)</f>
        <v>0</v>
      </c>
      <c r="H102" s="180">
        <f t="shared" si="110"/>
        <v>0</v>
      </c>
      <c r="I102" s="180">
        <f t="shared" si="110"/>
        <v>0</v>
      </c>
      <c r="J102" s="180">
        <f t="shared" si="110"/>
        <v>0</v>
      </c>
      <c r="K102" s="180">
        <f t="shared" si="110"/>
        <v>0</v>
      </c>
      <c r="L102" s="180">
        <f t="shared" si="110"/>
        <v>0</v>
      </c>
      <c r="M102" s="153"/>
      <c r="N102" s="150"/>
      <c r="O102" s="151">
        <f t="shared" ref="O102:S102" si="111">SUMIF($F$32:$F$101,"Subtotal",O32:O101)</f>
        <v>0</v>
      </c>
      <c r="P102" s="151">
        <f t="shared" si="111"/>
        <v>0</v>
      </c>
      <c r="Q102" s="151">
        <f t="shared" si="111"/>
        <v>0</v>
      </c>
      <c r="R102" s="151">
        <f t="shared" si="111"/>
        <v>0</v>
      </c>
      <c r="S102" s="151">
        <f t="shared" si="111"/>
        <v>0</v>
      </c>
    </row>
  </sheetData>
  <dataConsolidate/>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3"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ErrorMessage="1" errorTitle="Select from list" error="Please select drom drop down list." xr:uid="{1A9D06FC-887F-4251-AC70-1065B45ED15E}">
          <x14:formula1>
            <xm:f>OFFSET('b. PI Table'!$F$13,0,0,COUNTA('b. PI Table'!$F$13:$F$37),1)</xm:f>
          </x14:formula1>
          <xm:sqref>F34:F39 F44:F49 F54:F59 F64:F69 F74:F79 F84:F89 F94:F99</xm:sqref>
        </x14:dataValidation>
        <x14:dataValidation type="list" allowBlank="1" showInputMessage="1" showErrorMessage="1" promptTitle="Institution" prompt="Please select from drop down list. List defined in PI Table." xr:uid="{AE6CD391-C79A-466E-A8C4-5DF42569AA81}">
          <x14:formula1>
            <xm:f>OFFSET('b. PI Table'!$F$13,0,0,COUNTA('b. PI Table'!$F$13:$F$37),1)</xm:f>
          </x14:formula1>
          <xm:sqref>F33 F43 F53 F63 F73 F83 F93</xm:sqref>
        </x14:dataValidation>
        <x14:dataValidation type="list" allowBlank="1" showInputMessage="1" showErrorMessage="1" promptTitle="PI" prompt="Please select from drop down list. List defined in PI Table." xr:uid="{6CB04DE6-3EC2-4710-AF79-6DFA0E1E8288}">
          <x14:formula1>
            <xm:f>'b. PI Table'!$E$13:$E$37</xm:f>
          </x14:formula1>
          <xm:sqref>E33 E83 E43 E53 E63 E73 E93</xm:sqref>
        </x14:dataValidation>
        <x14:dataValidation type="list" allowBlank="1" showErrorMessage="1" errorTitle="Select from List" error="Please select from drop down list." promptTitle="PI" prompt="Please select from drop down list. List defined in PI Table." xr:uid="{764E0FEE-D2C8-4637-881B-112BFC2496A3}">
          <x14:formula1>
            <xm:f>'b. PI Table'!$E$13:$E$37</xm:f>
          </x14:formula1>
          <xm:sqref>E34:E39 E84:E89 E44:E49 E54:E59 E64:E69 E74:E79 E94:E99</xm:sqref>
        </x14:dataValidation>
        <x14:dataValidation type="list" allowBlank="1" showInputMessage="1" showErrorMessage="1" promptTitle="Activity Title" prompt="Please select from Activity Table tab." xr:uid="{00AA7D95-2A2B-4BE6-8462-56DC28DF2FBA}">
          <x14:formula1>
            <xm:f>'c. Activity Table'!$D$11:$D$18</xm:f>
          </x14:formula1>
          <xm:sqref>B32 B92 B82 B72 B62 B42 B52</xm:sqref>
        </x14:dataValidation>
        <x14:dataValidation type="list" allowBlank="1" showInputMessage="1" showErrorMessage="1" promptTitle="Activity #" prompt="Please select from Activity Table tab." xr:uid="{BA8F65F5-47A7-49A0-A45E-6F6137A41AC2}">
          <x14:formula1>
            <xm:f>'c. Activity Table'!$C$11:$C$18</xm:f>
          </x14:formula1>
          <xm:sqref>A32 A92 A82 A72 A62 A42 A52</xm:sqref>
        </x14:dataValidation>
        <x14:dataValidation type="list" allowBlank="1" showInputMessage="1" showErrorMessage="1" promptTitle="Line Item" prompt="Please select from drop down list. List defined by TFRI." xr:uid="{A534591F-CEA7-473A-ACED-942AD7F0E670}">
          <x14:formula1>
            <xm:f>'c. Activity Table'!$D$31:$D$37</xm:f>
          </x14:formula1>
          <xm:sqref>C33 C93 C83 C73 C63 C53 C43</xm:sqref>
        </x14:dataValidation>
        <x14:dataValidation type="list" allowBlank="1" showErrorMessage="1" errorTitle="Select from list" error="Please select from TFRI pre-defined drop down list._x000a_" promptTitle="Line Item" prompt="Please select from drop down list. List defined by TFRI." xr:uid="{8ABAD7FE-54E7-410F-8AC7-93089BB58BCD}">
          <x14:formula1>
            <xm:f>'c. Activity Table'!$D$31:$D$37</xm:f>
          </x14:formula1>
          <xm:sqref>C34:C39 C94:C99 C84:C89 C74:C79 C64:C69 C54:C59 C44:C49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zoomScale="80" zoomScaleNormal="80" workbookViewId="0">
      <selection activeCell="H35" sqref="H35"/>
    </sheetView>
  </sheetViews>
  <sheetFormatPr defaultRowHeight="15" x14ac:dyDescent="0.25"/>
  <cols>
    <col min="1" max="1" width="24.85546875" customWidth="1"/>
    <col min="2" max="5" width="20.28515625" customWidth="1"/>
  </cols>
  <sheetData>
    <row r="2" spans="1:5" ht="15.75" customHeight="1" x14ac:dyDescent="0.35">
      <c r="B2" s="1" t="s">
        <v>123</v>
      </c>
    </row>
    <row r="3" spans="1:5" ht="15.75" customHeight="1" x14ac:dyDescent="0.35">
      <c r="B3" s="25"/>
      <c r="C3" s="25"/>
    </row>
    <row r="4" spans="1:5" ht="23.25" customHeight="1" x14ac:dyDescent="0.25"/>
    <row r="5" spans="1:5" x14ac:dyDescent="0.25">
      <c r="A5" s="26" t="s">
        <v>51</v>
      </c>
      <c r="B5" s="221">
        <f>'a. Instructions'!E3</f>
        <v>0</v>
      </c>
      <c r="C5" s="221"/>
      <c r="D5" s="221"/>
      <c r="E5" s="221"/>
    </row>
    <row r="6" spans="1:5" x14ac:dyDescent="0.25">
      <c r="A6" s="2" t="s">
        <v>52</v>
      </c>
      <c r="B6" s="221">
        <f>'a. Instructions'!E4</f>
        <v>0</v>
      </c>
      <c r="C6" s="221"/>
      <c r="D6" s="221"/>
      <c r="E6" s="221"/>
    </row>
    <row r="7" spans="1:5" x14ac:dyDescent="0.25">
      <c r="A7" s="26" t="s">
        <v>9</v>
      </c>
      <c r="B7" s="221" t="str">
        <f>'a. Instructions'!E5</f>
        <v>July</v>
      </c>
      <c r="C7" s="221"/>
      <c r="D7" s="221"/>
      <c r="E7" s="221"/>
    </row>
    <row r="8" spans="1:5" x14ac:dyDescent="0.25">
      <c r="A8" s="2" t="s">
        <v>53</v>
      </c>
      <c r="B8" s="221">
        <f>'a. Instructions'!E6</f>
        <v>2023</v>
      </c>
      <c r="C8" s="221"/>
      <c r="D8" s="221"/>
      <c r="E8" s="221"/>
    </row>
    <row r="10" spans="1:5" ht="15.75" thickBot="1" x14ac:dyDescent="0.3"/>
    <row r="11" spans="1:5" ht="30.75" thickBot="1" x14ac:dyDescent="0.3">
      <c r="A11" s="27" t="s">
        <v>54</v>
      </c>
      <c r="B11" s="28" t="s">
        <v>55</v>
      </c>
      <c r="C11" s="28" t="s">
        <v>56</v>
      </c>
      <c r="D11" s="28" t="s">
        <v>57</v>
      </c>
      <c r="E11" s="28" t="s">
        <v>58</v>
      </c>
    </row>
    <row r="12" spans="1:5" x14ac:dyDescent="0.25">
      <c r="A12" s="29" t="s">
        <v>13</v>
      </c>
      <c r="B12" s="30"/>
      <c r="C12" s="30"/>
      <c r="D12" s="30"/>
      <c r="E12" s="30"/>
    </row>
    <row r="13" spans="1:5" x14ac:dyDescent="0.25">
      <c r="A13" s="31" t="s">
        <v>59</v>
      </c>
      <c r="B13" s="32"/>
      <c r="C13" s="32"/>
      <c r="D13" s="32"/>
      <c r="E13" s="32"/>
    </row>
    <row r="14" spans="1:5" x14ac:dyDescent="0.25">
      <c r="A14" s="31" t="s">
        <v>60</v>
      </c>
      <c r="B14" s="32"/>
      <c r="C14" s="32"/>
      <c r="D14" s="32"/>
      <c r="E14" s="32"/>
    </row>
    <row r="15" spans="1:5" x14ac:dyDescent="0.25">
      <c r="A15" s="31" t="s">
        <v>61</v>
      </c>
      <c r="B15" s="32"/>
      <c r="C15" s="32"/>
      <c r="D15" s="32"/>
      <c r="E15" s="32"/>
    </row>
    <row r="16" spans="1:5" x14ac:dyDescent="0.25">
      <c r="A16" s="31" t="s">
        <v>62</v>
      </c>
      <c r="B16" s="32"/>
      <c r="C16" s="32"/>
      <c r="D16" s="32"/>
      <c r="E16" s="32"/>
    </row>
    <row r="17" spans="1:5" ht="15.75" thickBot="1" x14ac:dyDescent="0.3">
      <c r="A17" s="33" t="s">
        <v>63</v>
      </c>
      <c r="B17" s="34"/>
      <c r="C17" s="34"/>
      <c r="D17" s="34"/>
      <c r="E17" s="34"/>
    </row>
    <row r="18" spans="1:5" ht="15.75" thickBot="1" x14ac:dyDescent="0.3">
      <c r="A18" s="35" t="s">
        <v>64</v>
      </c>
      <c r="B18" s="36">
        <f>SUM(B12:B17)</f>
        <v>0</v>
      </c>
      <c r="C18" s="36">
        <f t="shared" ref="C18:E18" si="0">SUM(C12:C17)</f>
        <v>0</v>
      </c>
      <c r="D18" s="36">
        <f t="shared" si="0"/>
        <v>0</v>
      </c>
      <c r="E18" s="36">
        <f t="shared" si="0"/>
        <v>0</v>
      </c>
    </row>
    <row r="19" spans="1:5" ht="15.75" thickBot="1" x14ac:dyDescent="0.3">
      <c r="A19" s="37" t="s">
        <v>65</v>
      </c>
      <c r="B19" s="36"/>
      <c r="C19" s="38"/>
      <c r="D19" s="38"/>
      <c r="E19" s="38"/>
    </row>
    <row r="20" spans="1:5" ht="15.75" thickBot="1" x14ac:dyDescent="0.3">
      <c r="A20" s="39" t="s">
        <v>66</v>
      </c>
      <c r="B20" s="36"/>
      <c r="C20" s="38"/>
      <c r="D20" s="38"/>
      <c r="E20" s="38"/>
    </row>
    <row r="21" spans="1:5" ht="15.75" thickBot="1" x14ac:dyDescent="0.3">
      <c r="A21" s="40" t="s">
        <v>67</v>
      </c>
      <c r="B21" s="41"/>
      <c r="C21" s="38"/>
      <c r="D21" s="38"/>
      <c r="E21" s="38"/>
    </row>
    <row r="22" spans="1:5" ht="15.75" thickBot="1" x14ac:dyDescent="0.3">
      <c r="A22" s="40" t="s">
        <v>68</v>
      </c>
      <c r="B22" s="41"/>
      <c r="C22" s="38"/>
      <c r="D22" s="38"/>
      <c r="E22" s="38"/>
    </row>
    <row r="23" spans="1:5" ht="15.75" thickBot="1" x14ac:dyDescent="0.3">
      <c r="A23" s="39" t="s">
        <v>69</v>
      </c>
      <c r="B23" s="36">
        <f>SUM(B21:B22)</f>
        <v>0</v>
      </c>
      <c r="C23" s="38"/>
      <c r="D23" s="38"/>
      <c r="E23" s="38"/>
    </row>
    <row r="24" spans="1:5" ht="15.75" thickBot="1" x14ac:dyDescent="0.3">
      <c r="A24" s="39" t="s">
        <v>70</v>
      </c>
      <c r="B24" s="36"/>
      <c r="C24" s="38"/>
      <c r="D24" s="38"/>
      <c r="E24" s="38"/>
    </row>
    <row r="25" spans="1:5" ht="15.75" thickBot="1" x14ac:dyDescent="0.3">
      <c r="A25" s="40" t="s">
        <v>71</v>
      </c>
      <c r="B25" s="41"/>
      <c r="C25" s="38"/>
      <c r="D25" s="38"/>
      <c r="E25" s="38"/>
    </row>
    <row r="26" spans="1:5" ht="15.75" thickBot="1" x14ac:dyDescent="0.3">
      <c r="A26" s="40" t="s">
        <v>72</v>
      </c>
      <c r="B26" s="41"/>
      <c r="C26" s="38"/>
      <c r="D26" s="38"/>
      <c r="E26" s="38"/>
    </row>
    <row r="27" spans="1:5" ht="15.75" thickBot="1" x14ac:dyDescent="0.3">
      <c r="A27" s="39" t="s">
        <v>73</v>
      </c>
      <c r="B27" s="36">
        <f>SUM(B25:B26)</f>
        <v>0</v>
      </c>
      <c r="C27" s="38"/>
      <c r="D27" s="38"/>
      <c r="E27" s="38"/>
    </row>
    <row r="28" spans="1:5" ht="15.75" thickBot="1" x14ac:dyDescent="0.3">
      <c r="A28" s="35" t="s">
        <v>74</v>
      </c>
      <c r="B28" s="36">
        <f>B23+B27</f>
        <v>0</v>
      </c>
      <c r="C28" s="38"/>
      <c r="D28" s="38"/>
      <c r="E28" s="38"/>
    </row>
    <row r="29" spans="1:5" ht="15.75" thickBot="1" x14ac:dyDescent="0.3">
      <c r="A29" s="42" t="s">
        <v>75</v>
      </c>
      <c r="B29" s="43">
        <f>B18-B28</f>
        <v>0</v>
      </c>
      <c r="C29" s="38"/>
      <c r="D29" s="38"/>
      <c r="E29" s="38"/>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18"/>
  <sheetViews>
    <sheetView showGridLines="0" zoomScale="80" zoomScaleNormal="80" workbookViewId="0">
      <selection activeCell="F16" sqref="F16"/>
    </sheetView>
  </sheetViews>
  <sheetFormatPr defaultColWidth="9.140625" defaultRowHeight="15" x14ac:dyDescent="0.25"/>
  <cols>
    <col min="1" max="1" width="18.5703125" customWidth="1"/>
    <col min="2" max="2" width="20.28515625" customWidth="1"/>
    <col min="3" max="3" width="20" customWidth="1"/>
    <col min="4" max="4" width="30.28515625" bestFit="1" customWidth="1"/>
    <col min="5" max="8" width="12.7109375" customWidth="1"/>
    <col min="9" max="9" width="14.7109375" customWidth="1"/>
    <col min="10" max="10" width="15.85546875" customWidth="1"/>
    <col min="11" max="11" width="39.28515625" bestFit="1" customWidth="1"/>
    <col min="12" max="12" width="20.140625" customWidth="1"/>
    <col min="13" max="13" width="20.85546875" customWidth="1"/>
    <col min="14" max="14" width="24.140625" customWidth="1"/>
    <col min="15" max="22" width="13.140625" customWidth="1"/>
  </cols>
  <sheetData>
    <row r="1" spans="1:24" s="7" customFormat="1" ht="21" x14ac:dyDescent="0.35">
      <c r="A1" s="3"/>
      <c r="B1" s="16"/>
      <c r="C1" s="19" t="s">
        <v>124</v>
      </c>
      <c r="E1" s="11"/>
      <c r="F1" s="11"/>
      <c r="G1" s="11"/>
      <c r="H1" s="11"/>
      <c r="I1"/>
      <c r="J1"/>
      <c r="K1" s="3"/>
      <c r="L1" s="16"/>
      <c r="M1" s="19" t="s">
        <v>124</v>
      </c>
      <c r="N1"/>
      <c r="O1"/>
      <c r="P1"/>
      <c r="Q1"/>
      <c r="R1"/>
      <c r="S1"/>
      <c r="T1"/>
      <c r="U1"/>
      <c r="V1"/>
      <c r="W1"/>
      <c r="X1"/>
    </row>
    <row r="2" spans="1:24" s="7" customFormat="1" x14ac:dyDescent="0.25">
      <c r="A2" s="3"/>
      <c r="B2" s="16"/>
      <c r="E2" s="11"/>
      <c r="F2" s="11"/>
      <c r="G2" s="11"/>
      <c r="H2" s="11"/>
      <c r="I2"/>
      <c r="J2"/>
      <c r="K2" s="3"/>
      <c r="L2" s="16"/>
      <c r="N2"/>
      <c r="O2"/>
      <c r="P2"/>
      <c r="Q2"/>
      <c r="R2"/>
      <c r="S2"/>
      <c r="T2"/>
      <c r="U2"/>
      <c r="V2"/>
      <c r="W2"/>
      <c r="X2"/>
    </row>
    <row r="3" spans="1:24" s="7" customFormat="1" ht="15.75" x14ac:dyDescent="0.25">
      <c r="A3" s="3"/>
      <c r="B3" s="166" t="s">
        <v>9</v>
      </c>
      <c r="C3" s="163">
        <f>'a. Instructions'!E3</f>
        <v>0</v>
      </c>
      <c r="D3" s="11"/>
      <c r="G3" s="11"/>
      <c r="H3" s="11"/>
      <c r="I3"/>
      <c r="J3"/>
      <c r="K3" s="3"/>
      <c r="L3" s="166" t="s">
        <v>9</v>
      </c>
      <c r="M3" s="163">
        <f>C3</f>
        <v>0</v>
      </c>
      <c r="N3" s="11"/>
      <c r="O3" s="11"/>
      <c r="P3" s="11"/>
      <c r="Q3" s="11"/>
      <c r="R3" s="11"/>
      <c r="S3" s="11"/>
      <c r="T3"/>
      <c r="U3"/>
      <c r="V3"/>
      <c r="W3"/>
      <c r="X3"/>
    </row>
    <row r="4" spans="1:24" s="7" customFormat="1" ht="15.75" x14ac:dyDescent="0.25">
      <c r="A4" s="3"/>
      <c r="B4" s="166" t="s">
        <v>51</v>
      </c>
      <c r="C4" s="163">
        <f>'a. Instructions'!E4</f>
        <v>0</v>
      </c>
      <c r="G4" s="11"/>
      <c r="H4" s="11"/>
      <c r="I4" s="12"/>
      <c r="J4" s="12"/>
      <c r="K4" s="3"/>
      <c r="L4" s="166" t="s">
        <v>51</v>
      </c>
      <c r="M4" s="163">
        <f t="shared" ref="M4:M6" si="0">C4</f>
        <v>0</v>
      </c>
    </row>
    <row r="5" spans="1:24" s="7" customFormat="1" ht="15.75" x14ac:dyDescent="0.25">
      <c r="A5" s="3"/>
      <c r="B5" s="166" t="s">
        <v>10</v>
      </c>
      <c r="C5" s="163" t="str">
        <f>'a. Instructions'!E5</f>
        <v>July</v>
      </c>
      <c r="G5" s="11"/>
      <c r="H5" s="11"/>
      <c r="I5" s="12"/>
      <c r="J5" s="12"/>
      <c r="K5" s="3"/>
      <c r="L5" s="166" t="s">
        <v>10</v>
      </c>
      <c r="M5" s="163" t="str">
        <f t="shared" si="0"/>
        <v>July</v>
      </c>
    </row>
    <row r="6" spans="1:24" s="7" customFormat="1" ht="15.75" x14ac:dyDescent="0.25">
      <c r="A6" s="3"/>
      <c r="B6" s="166" t="s">
        <v>11</v>
      </c>
      <c r="C6" s="163">
        <f>'a. Instructions'!E6</f>
        <v>2023</v>
      </c>
      <c r="G6" s="11"/>
      <c r="H6" s="11"/>
      <c r="I6" s="12"/>
      <c r="J6" s="12"/>
      <c r="K6" s="3"/>
      <c r="L6" s="166" t="s">
        <v>11</v>
      </c>
      <c r="M6" s="163">
        <f t="shared" si="0"/>
        <v>2023</v>
      </c>
    </row>
    <row r="7" spans="1:24" s="7" customFormat="1" ht="12.75" x14ac:dyDescent="0.2">
      <c r="A7" s="3"/>
      <c r="B7" s="13"/>
      <c r="C7" s="13"/>
      <c r="G7" s="11"/>
      <c r="H7" s="11"/>
      <c r="I7" s="12"/>
      <c r="J7" s="12"/>
      <c r="K7" s="3"/>
      <c r="L7" s="13"/>
      <c r="M7" s="13"/>
    </row>
    <row r="8" spans="1:24" x14ac:dyDescent="0.25">
      <c r="I8" s="12"/>
      <c r="J8" s="12"/>
      <c r="K8" s="7"/>
      <c r="L8" s="7"/>
      <c r="M8" s="7"/>
      <c r="N8" s="7"/>
      <c r="O8" s="7"/>
      <c r="P8" s="7"/>
      <c r="Q8" s="7"/>
      <c r="R8" s="7"/>
      <c r="S8" s="7"/>
      <c r="T8" s="7"/>
      <c r="U8" s="7"/>
      <c r="V8" s="7"/>
      <c r="W8" s="7"/>
      <c r="X8" s="7"/>
    </row>
    <row r="9" spans="1:24" s="7" customFormat="1" ht="18.75" x14ac:dyDescent="0.3">
      <c r="A9" s="54" t="s">
        <v>142</v>
      </c>
      <c r="B9" s="3"/>
      <c r="C9" s="13"/>
      <c r="D9" s="13"/>
      <c r="G9" s="11"/>
      <c r="H9" s="159" t="s">
        <v>191</v>
      </c>
      <c r="K9" s="54" t="s">
        <v>141</v>
      </c>
      <c r="S9" s="159" t="s">
        <v>191</v>
      </c>
    </row>
    <row r="10" spans="1:24" x14ac:dyDescent="0.25">
      <c r="H10" s="160" t="s">
        <v>192</v>
      </c>
      <c r="I10" s="12"/>
      <c r="J10" s="12"/>
      <c r="K10" s="7"/>
      <c r="L10" s="7"/>
      <c r="M10" s="7"/>
      <c r="N10" s="7"/>
      <c r="O10" s="7"/>
      <c r="P10" s="7"/>
      <c r="Q10" s="7"/>
      <c r="R10" s="7"/>
      <c r="S10" s="160" t="s">
        <v>192</v>
      </c>
      <c r="T10" s="7"/>
      <c r="U10" s="7"/>
      <c r="V10" s="7"/>
      <c r="W10" s="7"/>
      <c r="X10" s="7"/>
    </row>
    <row r="11" spans="1:24" x14ac:dyDescent="0.25">
      <c r="A11" s="161" t="s">
        <v>221</v>
      </c>
      <c r="K11" s="161" t="s">
        <v>225</v>
      </c>
    </row>
    <row r="12" spans="1:24" x14ac:dyDescent="0.25">
      <c r="A12" s="181"/>
      <c r="B12" s="181"/>
      <c r="C12" s="181"/>
      <c r="D12" s="181"/>
      <c r="E12" s="196" t="s">
        <v>202</v>
      </c>
      <c r="F12" s="185"/>
      <c r="G12" s="185"/>
      <c r="H12" s="185"/>
      <c r="K12" s="181"/>
      <c r="L12" s="181"/>
      <c r="M12" s="181"/>
      <c r="N12" s="181"/>
      <c r="O12" s="182" t="s">
        <v>202</v>
      </c>
      <c r="P12" s="181"/>
      <c r="Q12" s="181"/>
      <c r="R12" s="181"/>
      <c r="S12" s="181"/>
    </row>
    <row r="13" spans="1:24" x14ac:dyDescent="0.25">
      <c r="A13" s="182" t="s">
        <v>98</v>
      </c>
      <c r="B13" s="182" t="s">
        <v>91</v>
      </c>
      <c r="C13" s="182" t="s">
        <v>105</v>
      </c>
      <c r="D13" s="182" t="s">
        <v>134</v>
      </c>
      <c r="E13" s="197" t="s">
        <v>130</v>
      </c>
      <c r="F13" s="190" t="s">
        <v>131</v>
      </c>
      <c r="G13" s="190" t="s">
        <v>132</v>
      </c>
      <c r="H13" s="185" t="s">
        <v>133</v>
      </c>
      <c r="J13" s="125"/>
      <c r="K13" s="182" t="s">
        <v>98</v>
      </c>
      <c r="L13" s="182" t="s">
        <v>91</v>
      </c>
      <c r="M13" s="182" t="s">
        <v>105</v>
      </c>
      <c r="N13" s="182" t="s">
        <v>134</v>
      </c>
      <c r="O13" s="185" t="s">
        <v>218</v>
      </c>
      <c r="P13" s="185" t="s">
        <v>216</v>
      </c>
      <c r="Q13" s="185" t="s">
        <v>215</v>
      </c>
      <c r="R13" s="185" t="s">
        <v>217</v>
      </c>
      <c r="S13" s="185" t="s">
        <v>201</v>
      </c>
    </row>
    <row r="14" spans="1:24" x14ac:dyDescent="0.25">
      <c r="A14" s="191" t="s">
        <v>148</v>
      </c>
      <c r="B14" s="191" t="s">
        <v>174</v>
      </c>
      <c r="C14" s="191" t="s">
        <v>174</v>
      </c>
      <c r="D14" s="191" t="s">
        <v>174</v>
      </c>
      <c r="E14" s="183">
        <v>0</v>
      </c>
      <c r="F14" s="183">
        <v>0</v>
      </c>
      <c r="G14" s="183">
        <v>0</v>
      </c>
      <c r="H14" s="183">
        <v>0</v>
      </c>
      <c r="K14" s="191" t="s">
        <v>148</v>
      </c>
      <c r="L14" s="191" t="s">
        <v>174</v>
      </c>
      <c r="M14" s="181"/>
      <c r="N14" s="181"/>
      <c r="O14" s="183">
        <v>0</v>
      </c>
      <c r="P14" s="183">
        <v>0</v>
      </c>
      <c r="Q14" s="183">
        <v>0</v>
      </c>
      <c r="R14" s="183">
        <v>0</v>
      </c>
      <c r="S14" s="219">
        <v>0</v>
      </c>
    </row>
    <row r="15" spans="1:24" x14ac:dyDescent="0.25">
      <c r="A15" s="191" t="s">
        <v>177</v>
      </c>
      <c r="B15" s="191"/>
      <c r="C15" s="191"/>
      <c r="D15" s="191"/>
      <c r="E15" s="183">
        <v>0</v>
      </c>
      <c r="F15" s="183">
        <v>0</v>
      </c>
      <c r="G15" s="183">
        <v>0</v>
      </c>
      <c r="H15" s="183">
        <v>0</v>
      </c>
      <c r="K15" s="191" t="s">
        <v>177</v>
      </c>
      <c r="L15" s="191"/>
      <c r="M15" s="191"/>
      <c r="N15" s="191"/>
      <c r="O15" s="187">
        <v>0</v>
      </c>
      <c r="P15" s="187">
        <v>0</v>
      </c>
      <c r="Q15" s="187">
        <v>0</v>
      </c>
      <c r="R15" s="187">
        <v>0</v>
      </c>
      <c r="S15" s="220">
        <v>0</v>
      </c>
    </row>
    <row r="16" spans="1:24" x14ac:dyDescent="0.25">
      <c r="A16" s="191" t="s">
        <v>174</v>
      </c>
      <c r="B16" s="191" t="s">
        <v>174</v>
      </c>
      <c r="C16" s="191" t="s">
        <v>174</v>
      </c>
      <c r="D16" s="191" t="s">
        <v>137</v>
      </c>
      <c r="E16" s="183"/>
      <c r="F16" s="183"/>
      <c r="G16" s="183"/>
      <c r="H16" s="183"/>
      <c r="K16" s="191" t="s">
        <v>174</v>
      </c>
      <c r="L16" s="191" t="s">
        <v>174</v>
      </c>
      <c r="M16" s="181"/>
      <c r="N16" s="181"/>
      <c r="O16" s="183"/>
      <c r="P16" s="183"/>
      <c r="Q16" s="183"/>
      <c r="R16" s="183"/>
      <c r="S16" s="219"/>
    </row>
    <row r="17" spans="1:19" x14ac:dyDescent="0.25">
      <c r="A17" s="191" t="s">
        <v>175</v>
      </c>
      <c r="B17" s="191"/>
      <c r="C17" s="191"/>
      <c r="D17" s="191"/>
      <c r="E17" s="183"/>
      <c r="F17" s="183"/>
      <c r="G17" s="183"/>
      <c r="H17" s="183"/>
      <c r="K17" s="191" t="s">
        <v>175</v>
      </c>
      <c r="L17" s="191"/>
      <c r="M17" s="191"/>
      <c r="N17" s="191"/>
      <c r="O17" s="187"/>
      <c r="P17" s="187"/>
      <c r="Q17" s="187"/>
      <c r="R17" s="187"/>
      <c r="S17" s="220"/>
    </row>
    <row r="18" spans="1:19" x14ac:dyDescent="0.25">
      <c r="A18" s="181" t="s">
        <v>129</v>
      </c>
      <c r="B18" s="181"/>
      <c r="C18" s="181"/>
      <c r="D18" s="181"/>
      <c r="E18" s="183">
        <v>0</v>
      </c>
      <c r="F18" s="183">
        <v>0</v>
      </c>
      <c r="G18" s="183">
        <v>0</v>
      </c>
      <c r="H18" s="183">
        <v>0</v>
      </c>
      <c r="K18" s="181" t="s">
        <v>129</v>
      </c>
      <c r="L18" s="181"/>
      <c r="M18" s="181"/>
      <c r="N18" s="181"/>
      <c r="O18" s="183">
        <v>0</v>
      </c>
      <c r="P18" s="183">
        <v>0</v>
      </c>
      <c r="Q18" s="183">
        <v>0</v>
      </c>
      <c r="R18" s="183">
        <v>0</v>
      </c>
      <c r="S18" s="219">
        <v>0</v>
      </c>
    </row>
  </sheetData>
  <pageMargins left="0.51181102362204722" right="0.39370078740157483" top="0.39370078740157483" bottom="0.39370078740157483" header="0.19685039370078741" footer="0.19685039370078741"/>
  <pageSetup scale="91" orientation="landscape" r:id="rId3"/>
  <headerFooter>
    <oddFooter>&amp;L2017 PPG COMPETITION&amp;R&amp;A</oddFooter>
  </headerFooter>
  <colBreaks count="1" manualBreakCount="1">
    <brk id="10"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26"/>
  <sheetViews>
    <sheetView showGridLines="0" topLeftCell="E1" zoomScale="80" zoomScaleNormal="80" workbookViewId="0">
      <selection activeCell="G14" sqref="G13:G14"/>
    </sheetView>
  </sheetViews>
  <sheetFormatPr defaultRowHeight="15" x14ac:dyDescent="0.25"/>
  <cols>
    <col min="1" max="1" width="23.5703125" customWidth="1"/>
    <col min="2" max="2" width="18.7109375" customWidth="1"/>
    <col min="3" max="6" width="18.5703125" customWidth="1"/>
    <col min="7" max="7" width="17.42578125" customWidth="1"/>
    <col min="8" max="8" width="4.140625" customWidth="1"/>
    <col min="9" max="9" width="30.5703125" customWidth="1"/>
    <col min="10" max="10" width="20.28515625" customWidth="1"/>
    <col min="11" max="15" width="14.7109375" customWidth="1"/>
    <col min="16" max="17" width="12.5703125" customWidth="1"/>
  </cols>
  <sheetData>
    <row r="1" spans="1:17" s="7" customFormat="1" ht="21" x14ac:dyDescent="0.35">
      <c r="A1" s="3"/>
      <c r="C1" s="19" t="s">
        <v>121</v>
      </c>
      <c r="E1" s="17"/>
      <c r="F1" s="11"/>
      <c r="G1" s="11"/>
      <c r="I1" s="3"/>
      <c r="K1" s="19" t="s">
        <v>121</v>
      </c>
    </row>
    <row r="2" spans="1:17" s="7" customFormat="1" ht="12.75" x14ac:dyDescent="0.2">
      <c r="A2" s="3"/>
      <c r="E2" s="17"/>
      <c r="F2" s="11"/>
      <c r="G2" s="11"/>
      <c r="H2" s="20"/>
      <c r="I2" s="3"/>
    </row>
    <row r="3" spans="1:17" s="164" customFormat="1" ht="15.75" x14ac:dyDescent="0.25">
      <c r="A3" s="162"/>
      <c r="B3" s="194" t="str">
        <f>'f. Budget by Activity'!B3</f>
        <v>Project Title:</v>
      </c>
      <c r="C3" s="163">
        <f>'a. Instructions'!E3</f>
        <v>0</v>
      </c>
      <c r="D3" s="165"/>
      <c r="I3" s="162"/>
      <c r="J3" s="194" t="s">
        <v>9</v>
      </c>
      <c r="K3" s="163">
        <f>C3</f>
        <v>0</v>
      </c>
    </row>
    <row r="4" spans="1:17" s="164" customFormat="1" ht="15.75" x14ac:dyDescent="0.25">
      <c r="A4" s="162"/>
      <c r="B4" s="194" t="str">
        <f>'f. Budget by Activity'!B4</f>
        <v>Project Leader:</v>
      </c>
      <c r="C4" s="163">
        <f>'a. Instructions'!E4</f>
        <v>0</v>
      </c>
      <c r="I4" s="162"/>
      <c r="J4" s="194" t="s">
        <v>51</v>
      </c>
      <c r="K4" s="163">
        <f t="shared" ref="K4:K6" si="0">C4</f>
        <v>0</v>
      </c>
    </row>
    <row r="5" spans="1:17" s="164" customFormat="1" ht="15.75" x14ac:dyDescent="0.25">
      <c r="A5" s="162"/>
      <c r="B5" s="194" t="str">
        <f>'f. Budget by Activity'!B5</f>
        <v>Start Month:</v>
      </c>
      <c r="C5" s="163" t="str">
        <f>'a. Instructions'!E5</f>
        <v>July</v>
      </c>
      <c r="H5" s="165"/>
      <c r="I5" s="162"/>
      <c r="J5" s="194" t="s">
        <v>10</v>
      </c>
      <c r="K5" s="163" t="str">
        <f t="shared" si="0"/>
        <v>July</v>
      </c>
    </row>
    <row r="6" spans="1:17" s="164" customFormat="1" ht="15.75" x14ac:dyDescent="0.25">
      <c r="A6" s="162"/>
      <c r="B6" s="194" t="str">
        <f>'f. Budget by Activity'!B6</f>
        <v>Start Year:</v>
      </c>
      <c r="C6" s="163">
        <f>'a. Instructions'!E6</f>
        <v>2023</v>
      </c>
      <c r="H6" s="165"/>
      <c r="I6" s="162"/>
      <c r="J6" s="194" t="s">
        <v>11</v>
      </c>
      <c r="K6" s="163">
        <f t="shared" si="0"/>
        <v>2023</v>
      </c>
    </row>
    <row r="7" spans="1:17" s="7" customFormat="1" ht="12.75" x14ac:dyDescent="0.2">
      <c r="A7" s="3"/>
      <c r="C7" s="13"/>
      <c r="H7" s="11"/>
      <c r="I7" s="11"/>
      <c r="J7" s="11"/>
      <c r="K7" s="12"/>
    </row>
    <row r="8" spans="1:17" s="7" customFormat="1" ht="12.75" x14ac:dyDescent="0.2">
      <c r="A8" s="3"/>
      <c r="B8" s="13"/>
      <c r="C8" s="13"/>
      <c r="D8" s="13"/>
      <c r="H8" s="11"/>
      <c r="I8" s="11"/>
      <c r="J8" s="11"/>
      <c r="K8" s="12"/>
    </row>
    <row r="9" spans="1:17" s="7" customFormat="1" ht="18.75" x14ac:dyDescent="0.3">
      <c r="A9" s="54" t="s">
        <v>142</v>
      </c>
      <c r="B9" s="13"/>
      <c r="C9" s="13"/>
      <c r="D9" s="13"/>
      <c r="F9" s="159" t="s">
        <v>191</v>
      </c>
      <c r="G9" s="159"/>
      <c r="H9" s="11"/>
      <c r="I9" s="54" t="s">
        <v>141</v>
      </c>
      <c r="O9" s="159" t="s">
        <v>191</v>
      </c>
    </row>
    <row r="10" spans="1:17" x14ac:dyDescent="0.25">
      <c r="F10" s="160" t="s">
        <v>192</v>
      </c>
      <c r="G10" s="160"/>
      <c r="O10" s="160" t="s">
        <v>192</v>
      </c>
    </row>
    <row r="11" spans="1:17" x14ac:dyDescent="0.25">
      <c r="A11" s="161" t="s">
        <v>222</v>
      </c>
      <c r="I11" s="161" t="s">
        <v>222</v>
      </c>
    </row>
    <row r="12" spans="1:17" ht="15.75" thickBot="1" x14ac:dyDescent="0.3">
      <c r="A12" s="181"/>
      <c r="B12" s="182" t="s">
        <v>203</v>
      </c>
      <c r="C12" s="181"/>
      <c r="D12" s="181"/>
      <c r="E12" s="181"/>
      <c r="I12" s="181"/>
      <c r="J12" s="184" t="s">
        <v>203</v>
      </c>
      <c r="K12" s="185"/>
      <c r="L12" s="185"/>
      <c r="M12" s="185"/>
      <c r="N12" s="185"/>
    </row>
    <row r="13" spans="1:17" s="47" customFormat="1" ht="15.75" thickBot="1" x14ac:dyDescent="0.3">
      <c r="A13" s="215" t="s">
        <v>134</v>
      </c>
      <c r="B13" s="209" t="s">
        <v>130</v>
      </c>
      <c r="C13" s="210" t="s">
        <v>131</v>
      </c>
      <c r="D13" s="210" t="s">
        <v>132</v>
      </c>
      <c r="E13" s="210" t="s">
        <v>133</v>
      </c>
      <c r="F13"/>
      <c r="G13"/>
      <c r="I13" s="182" t="s">
        <v>134</v>
      </c>
      <c r="J13" s="186" t="s">
        <v>201</v>
      </c>
      <c r="K13" s="181" t="s">
        <v>218</v>
      </c>
      <c r="L13" s="181" t="s">
        <v>216</v>
      </c>
      <c r="M13" s="181" t="s">
        <v>215</v>
      </c>
      <c r="N13" s="181" t="s">
        <v>217</v>
      </c>
      <c r="O13"/>
      <c r="P13"/>
      <c r="Q13"/>
    </row>
    <row r="14" spans="1:17" x14ac:dyDescent="0.25">
      <c r="A14" s="216" t="s">
        <v>137</v>
      </c>
      <c r="B14" s="211"/>
      <c r="C14" s="212"/>
      <c r="D14" s="212"/>
      <c r="E14" s="212"/>
      <c r="H14" s="167"/>
      <c r="I14" s="191" t="s">
        <v>137</v>
      </c>
      <c r="J14" s="188"/>
      <c r="K14" s="187"/>
      <c r="L14" s="187"/>
      <c r="M14" s="187"/>
      <c r="N14" s="187"/>
    </row>
    <row r="15" spans="1:17" ht="15.75" thickBot="1" x14ac:dyDescent="0.3">
      <c r="A15" s="217" t="s">
        <v>174</v>
      </c>
      <c r="B15" s="213">
        <v>0</v>
      </c>
      <c r="C15" s="187">
        <v>0</v>
      </c>
      <c r="D15" s="187">
        <v>0</v>
      </c>
      <c r="E15" s="187">
        <v>0</v>
      </c>
      <c r="H15" s="167"/>
      <c r="I15" s="191" t="s">
        <v>174</v>
      </c>
      <c r="J15" s="188">
        <v>0</v>
      </c>
      <c r="K15" s="187">
        <v>0</v>
      </c>
      <c r="L15" s="187">
        <v>0</v>
      </c>
      <c r="M15" s="187">
        <v>0</v>
      </c>
      <c r="N15" s="187">
        <v>0</v>
      </c>
    </row>
    <row r="16" spans="1:17" x14ac:dyDescent="0.25">
      <c r="A16" s="218" t="s">
        <v>129</v>
      </c>
      <c r="B16" s="214">
        <v>0</v>
      </c>
      <c r="C16" s="183">
        <v>0</v>
      </c>
      <c r="D16" s="183">
        <v>0</v>
      </c>
      <c r="E16" s="183">
        <v>0</v>
      </c>
      <c r="H16" s="167"/>
      <c r="I16" s="181" t="s">
        <v>129</v>
      </c>
      <c r="J16" s="189">
        <v>0</v>
      </c>
      <c r="K16" s="183">
        <v>0</v>
      </c>
      <c r="L16" s="183">
        <v>0</v>
      </c>
      <c r="M16" s="183">
        <v>0</v>
      </c>
      <c r="N16" s="183">
        <v>0</v>
      </c>
    </row>
    <row r="17" spans="8:8" x14ac:dyDescent="0.25">
      <c r="H17" s="167"/>
    </row>
    <row r="18" spans="8:8" x14ac:dyDescent="0.25">
      <c r="H18" s="167"/>
    </row>
    <row r="19" spans="8:8" x14ac:dyDescent="0.25">
      <c r="H19" s="167"/>
    </row>
    <row r="20" spans="8:8" x14ac:dyDescent="0.25">
      <c r="H20" s="167"/>
    </row>
    <row r="21" spans="8:8" x14ac:dyDescent="0.25">
      <c r="H21" s="167"/>
    </row>
    <row r="22" spans="8:8" x14ac:dyDescent="0.25">
      <c r="H22" s="167"/>
    </row>
    <row r="23" spans="8:8" x14ac:dyDescent="0.25">
      <c r="H23" s="167"/>
    </row>
    <row r="24" spans="8:8" x14ac:dyDescent="0.25">
      <c r="H24" s="167"/>
    </row>
    <row r="25" spans="8:8" x14ac:dyDescent="0.25">
      <c r="H25" s="167"/>
    </row>
    <row r="26" spans="8:8" x14ac:dyDescent="0.25">
      <c r="H26" s="167"/>
    </row>
  </sheetData>
  <pageMargins left="0.51181102362204722" right="0.39370078740157483" top="0.39370078740157483" bottom="0.39370078740157483" header="0.19685039370078741" footer="0.19685039370078741"/>
  <pageSetup orientation="landscape" r:id="rId3"/>
  <headerFooter>
    <oddFooter>&amp;L2017 PPG COMPETITION&amp;R&amp;A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6"/>
  <sheetViews>
    <sheetView showGridLines="0" topLeftCell="E1" zoomScale="80" zoomScaleNormal="80" workbookViewId="0">
      <selection activeCell="H11" sqref="H11"/>
    </sheetView>
  </sheetViews>
  <sheetFormatPr defaultRowHeight="15" x14ac:dyDescent="0.25"/>
  <cols>
    <col min="1" max="1" width="24.28515625" customWidth="1"/>
    <col min="2" max="5" width="19.5703125" customWidth="1"/>
    <col min="6" max="6" width="17.5703125" customWidth="1"/>
    <col min="7" max="7" width="19.7109375" customWidth="1"/>
    <col min="8" max="8" width="27.7109375" customWidth="1"/>
    <col min="9" max="13" width="18.85546875" customWidth="1"/>
    <col min="14" max="14" width="14.7109375" customWidth="1"/>
    <col min="15" max="16" width="12.5703125" customWidth="1"/>
  </cols>
  <sheetData>
    <row r="1" spans="1:16" s="7" customFormat="1" ht="21" x14ac:dyDescent="0.35">
      <c r="A1" s="3"/>
      <c r="B1" s="16"/>
      <c r="C1" s="19" t="s">
        <v>125</v>
      </c>
      <c r="E1" s="17"/>
      <c r="F1"/>
      <c r="G1"/>
      <c r="H1" s="3"/>
      <c r="I1" s="16"/>
      <c r="J1" s="19" t="s">
        <v>125</v>
      </c>
      <c r="L1" s="17"/>
      <c r="M1" s="11"/>
      <c r="N1"/>
      <c r="O1"/>
    </row>
    <row r="2" spans="1:16" s="7" customFormat="1" x14ac:dyDescent="0.25">
      <c r="A2" s="3"/>
      <c r="B2" s="16"/>
      <c r="E2" s="17"/>
      <c r="F2"/>
      <c r="G2"/>
      <c r="H2" s="3"/>
      <c r="I2" s="16"/>
      <c r="L2" s="17"/>
      <c r="M2" s="11"/>
      <c r="N2"/>
      <c r="O2"/>
      <c r="P2" s="20"/>
    </row>
    <row r="3" spans="1:16" s="164" customFormat="1" ht="15.75" x14ac:dyDescent="0.25">
      <c r="A3" s="162"/>
      <c r="B3" s="166" t="s">
        <v>9</v>
      </c>
      <c r="C3" s="163">
        <f>'a. Instructions'!E3</f>
        <v>0</v>
      </c>
      <c r="D3" s="165"/>
      <c r="F3" s="168"/>
      <c r="G3" s="168"/>
      <c r="H3" s="162"/>
      <c r="I3" s="166" t="s">
        <v>9</v>
      </c>
      <c r="J3" s="163">
        <f>C3</f>
        <v>0</v>
      </c>
      <c r="K3" s="165"/>
      <c r="N3" s="168"/>
      <c r="O3" s="168"/>
    </row>
    <row r="4" spans="1:16" s="164" customFormat="1" ht="15.75" x14ac:dyDescent="0.25">
      <c r="A4" s="162"/>
      <c r="B4" s="166" t="s">
        <v>51</v>
      </c>
      <c r="C4" s="163">
        <f>'a. Instructions'!E4</f>
        <v>0</v>
      </c>
      <c r="F4" s="168"/>
      <c r="G4" s="168"/>
      <c r="H4" s="162"/>
      <c r="I4" s="166" t="s">
        <v>51</v>
      </c>
      <c r="J4" s="163">
        <f t="shared" ref="J4:J6" si="0">C4</f>
        <v>0</v>
      </c>
      <c r="N4" s="168"/>
      <c r="O4" s="168"/>
    </row>
    <row r="5" spans="1:16" s="164" customFormat="1" ht="15.75" x14ac:dyDescent="0.25">
      <c r="A5" s="162"/>
      <c r="B5" s="166" t="s">
        <v>10</v>
      </c>
      <c r="C5" s="163" t="str">
        <f>'a. Instructions'!E5</f>
        <v>July</v>
      </c>
      <c r="F5" s="168"/>
      <c r="G5" s="168"/>
      <c r="H5" s="162"/>
      <c r="I5" s="166" t="s">
        <v>10</v>
      </c>
      <c r="J5" s="163" t="str">
        <f t="shared" si="0"/>
        <v>July</v>
      </c>
      <c r="N5" s="168"/>
      <c r="O5" s="168"/>
      <c r="P5" s="165"/>
    </row>
    <row r="6" spans="1:16" s="164" customFormat="1" ht="15.75" x14ac:dyDescent="0.25">
      <c r="A6" s="162"/>
      <c r="B6" s="166" t="s">
        <v>11</v>
      </c>
      <c r="C6" s="163">
        <f>'a. Instructions'!E6</f>
        <v>2023</v>
      </c>
      <c r="F6" s="168"/>
      <c r="G6" s="168"/>
      <c r="H6" s="162"/>
      <c r="I6" s="166" t="s">
        <v>11</v>
      </c>
      <c r="J6" s="163">
        <f t="shared" si="0"/>
        <v>2023</v>
      </c>
      <c r="N6" s="168"/>
      <c r="O6" s="168"/>
      <c r="P6" s="165"/>
    </row>
    <row r="9" spans="1:16" s="7" customFormat="1" ht="18.75" x14ac:dyDescent="0.3">
      <c r="A9" s="54" t="s">
        <v>142</v>
      </c>
      <c r="B9" s="3"/>
      <c r="C9" s="13"/>
      <c r="D9" s="13"/>
      <c r="E9" s="159"/>
      <c r="F9" s="159" t="s">
        <v>191</v>
      </c>
      <c r="G9"/>
      <c r="H9" s="54" t="s">
        <v>141</v>
      </c>
      <c r="M9" s="159"/>
      <c r="N9" s="159" t="s">
        <v>191</v>
      </c>
      <c r="O9"/>
    </row>
    <row r="10" spans="1:16" x14ac:dyDescent="0.25">
      <c r="E10" s="160"/>
      <c r="F10" s="160" t="s">
        <v>192</v>
      </c>
      <c r="M10" s="160"/>
      <c r="N10" s="160" t="s">
        <v>192</v>
      </c>
    </row>
    <row r="11" spans="1:16" x14ac:dyDescent="0.25">
      <c r="A11" s="161" t="s">
        <v>223</v>
      </c>
      <c r="H11" s="161" t="s">
        <v>223</v>
      </c>
    </row>
    <row r="12" spans="1:16" x14ac:dyDescent="0.25">
      <c r="A12" s="2"/>
      <c r="B12" s="198" t="s">
        <v>203</v>
      </c>
      <c r="C12" s="2"/>
      <c r="D12" s="2"/>
      <c r="E12" s="2"/>
      <c r="G12" s="2"/>
      <c r="H12" s="181"/>
      <c r="I12" s="182" t="s">
        <v>203</v>
      </c>
      <c r="J12" s="181"/>
      <c r="K12" s="181"/>
      <c r="L12" s="181"/>
      <c r="M12" s="181"/>
    </row>
    <row r="13" spans="1:16" x14ac:dyDescent="0.25">
      <c r="A13" s="182" t="s">
        <v>144</v>
      </c>
      <c r="B13" s="190" t="s">
        <v>130</v>
      </c>
      <c r="C13" s="190" t="s">
        <v>131</v>
      </c>
      <c r="D13" s="190" t="s">
        <v>132</v>
      </c>
      <c r="E13" s="190" t="s">
        <v>133</v>
      </c>
      <c r="G13" s="46"/>
      <c r="H13" s="182" t="s">
        <v>144</v>
      </c>
      <c r="I13" s="186" t="s">
        <v>201</v>
      </c>
      <c r="J13" s="181" t="s">
        <v>218</v>
      </c>
      <c r="K13" s="181" t="s">
        <v>216</v>
      </c>
      <c r="L13" s="181" t="s">
        <v>215</v>
      </c>
      <c r="M13" s="181" t="s">
        <v>217</v>
      </c>
    </row>
    <row r="14" spans="1:16" x14ac:dyDescent="0.25">
      <c r="A14" s="191" t="s">
        <v>120</v>
      </c>
      <c r="B14" s="187">
        <v>0</v>
      </c>
      <c r="C14" s="187">
        <v>0</v>
      </c>
      <c r="D14" s="187">
        <v>0</v>
      </c>
      <c r="E14" s="187">
        <v>0</v>
      </c>
      <c r="G14" s="53"/>
      <c r="H14" s="191" t="s">
        <v>120</v>
      </c>
      <c r="I14" s="188">
        <v>0</v>
      </c>
      <c r="J14" s="187">
        <v>0</v>
      </c>
      <c r="K14" s="187">
        <v>0</v>
      </c>
      <c r="L14" s="187">
        <v>0</v>
      </c>
      <c r="M14" s="187">
        <v>0</v>
      </c>
    </row>
    <row r="15" spans="1:16" x14ac:dyDescent="0.25">
      <c r="A15" s="191" t="s">
        <v>174</v>
      </c>
      <c r="B15" s="187"/>
      <c r="C15" s="187"/>
      <c r="D15" s="187"/>
      <c r="E15" s="187">
        <v>0</v>
      </c>
      <c r="G15" s="53"/>
      <c r="H15" s="191" t="s">
        <v>174</v>
      </c>
      <c r="I15" s="188">
        <v>0</v>
      </c>
      <c r="J15" s="187">
        <v>0</v>
      </c>
      <c r="K15" s="187">
        <v>0</v>
      </c>
      <c r="L15" s="187">
        <v>0</v>
      </c>
      <c r="M15" s="187">
        <v>0</v>
      </c>
    </row>
    <row r="16" spans="1:16" x14ac:dyDescent="0.25">
      <c r="A16" s="181" t="s">
        <v>129</v>
      </c>
      <c r="B16" s="183">
        <v>0</v>
      </c>
      <c r="C16" s="183">
        <v>0</v>
      </c>
      <c r="D16" s="183">
        <v>0</v>
      </c>
      <c r="E16" s="183">
        <v>0</v>
      </c>
      <c r="G16" s="53"/>
      <c r="H16" s="181" t="s">
        <v>129</v>
      </c>
      <c r="I16" s="189">
        <v>0</v>
      </c>
      <c r="J16" s="183">
        <v>0</v>
      </c>
      <c r="K16" s="183">
        <v>0</v>
      </c>
      <c r="L16" s="183">
        <v>0</v>
      </c>
      <c r="M16" s="183">
        <v>0</v>
      </c>
    </row>
  </sheetData>
  <pageMargins left="0.51181102362204722" right="0.39370078740157483" top="0" bottom="0" header="0.19685039370078741" footer="0.19685039370078741"/>
  <pageSetup orientation="landscape" r:id="rId3"/>
  <headerFooter>
    <oddFooter>&amp;L2017 PPG APPLICATION&amp;R&amp;A</oddFooter>
  </headerFooter>
  <rowBreaks count="1" manualBreakCount="1">
    <brk id="17" max="16383" man="1"/>
  </rowBreaks>
  <colBreaks count="1" manualBreakCount="1">
    <brk id="7"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showGridLines="0" zoomScale="80" zoomScaleNormal="80" workbookViewId="0">
      <selection activeCell="J16" sqref="J16"/>
    </sheetView>
  </sheetViews>
  <sheetFormatPr defaultRowHeight="15" x14ac:dyDescent="0.25"/>
  <cols>
    <col min="1" max="1" width="23.7109375" customWidth="1"/>
    <col min="2" max="2" width="27.28515625" customWidth="1"/>
    <col min="3" max="3" width="18.85546875" customWidth="1"/>
    <col min="4" max="6" width="14.7109375" customWidth="1"/>
    <col min="7" max="8" width="13" customWidth="1"/>
    <col min="9" max="9" width="14.7109375" customWidth="1"/>
    <col min="10" max="10" width="15.28515625" customWidth="1"/>
  </cols>
  <sheetData>
    <row r="1" spans="1:12" s="7" customFormat="1" ht="21" x14ac:dyDescent="0.35">
      <c r="A1" s="3"/>
      <c r="B1" s="16"/>
      <c r="C1" s="19" t="s">
        <v>126</v>
      </c>
      <c r="D1" s="17"/>
      <c r="F1" s="11"/>
      <c r="G1" s="11"/>
      <c r="H1" s="11"/>
      <c r="J1" s="11"/>
      <c r="K1" s="11"/>
      <c r="L1" s="12"/>
    </row>
    <row r="2" spans="1:12" s="7" customFormat="1" ht="12.75" x14ac:dyDescent="0.2">
      <c r="A2" s="3"/>
      <c r="B2" s="16"/>
      <c r="D2" s="17"/>
      <c r="F2" s="11"/>
      <c r="G2" s="11"/>
      <c r="H2" s="11"/>
      <c r="I2" s="20"/>
      <c r="J2" s="11"/>
      <c r="K2" s="11"/>
      <c r="L2" s="12"/>
    </row>
    <row r="3" spans="1:12" s="7" customFormat="1" ht="15.75" x14ac:dyDescent="0.25">
      <c r="A3" s="3"/>
      <c r="B3" s="169" t="s">
        <v>9</v>
      </c>
      <c r="C3" s="163">
        <f>'a. Instructions'!E3</f>
        <v>0</v>
      </c>
      <c r="E3" s="11"/>
      <c r="G3" s="11"/>
      <c r="H3" s="11"/>
      <c r="J3" s="11"/>
      <c r="K3" s="11"/>
      <c r="L3" s="12"/>
    </row>
    <row r="4" spans="1:12" s="7" customFormat="1" ht="15.75" x14ac:dyDescent="0.25">
      <c r="A4" s="3"/>
      <c r="B4" s="169" t="s">
        <v>51</v>
      </c>
      <c r="C4" s="163">
        <f>'a. Instructions'!E4</f>
        <v>0</v>
      </c>
      <c r="G4" s="11"/>
      <c r="H4" s="11"/>
      <c r="J4" s="11"/>
      <c r="K4" s="11"/>
      <c r="L4" s="12"/>
    </row>
    <row r="5" spans="1:12" s="7" customFormat="1" ht="15.75" x14ac:dyDescent="0.25">
      <c r="A5" s="3"/>
      <c r="B5" s="169" t="s">
        <v>10</v>
      </c>
      <c r="C5" s="163" t="str">
        <f>'a. Instructions'!E5</f>
        <v>July</v>
      </c>
      <c r="G5" s="11"/>
      <c r="H5" s="11"/>
      <c r="I5" s="11"/>
      <c r="J5" s="11"/>
      <c r="K5" s="11"/>
      <c r="L5" s="12"/>
    </row>
    <row r="6" spans="1:12" s="7" customFormat="1" ht="15.75" x14ac:dyDescent="0.25">
      <c r="A6" s="3"/>
      <c r="B6" s="169" t="s">
        <v>11</v>
      </c>
      <c r="C6" s="163">
        <f>'a. Instructions'!E6</f>
        <v>2023</v>
      </c>
      <c r="G6" s="11"/>
      <c r="H6" s="11"/>
      <c r="I6" s="11"/>
      <c r="J6" s="11"/>
      <c r="K6" s="11"/>
      <c r="L6" s="12"/>
    </row>
    <row r="9" spans="1:12" ht="18.75" x14ac:dyDescent="0.3">
      <c r="A9" s="54" t="s">
        <v>141</v>
      </c>
      <c r="H9" s="159" t="s">
        <v>191</v>
      </c>
    </row>
    <row r="10" spans="1:12" ht="18.75" x14ac:dyDescent="0.3">
      <c r="A10" s="54"/>
      <c r="H10" s="160" t="s">
        <v>192</v>
      </c>
    </row>
    <row r="11" spans="1:12" x14ac:dyDescent="0.25">
      <c r="A11" s="161" t="s">
        <v>224</v>
      </c>
    </row>
    <row r="12" spans="1:12" x14ac:dyDescent="0.25">
      <c r="A12" s="181"/>
      <c r="B12" s="181"/>
      <c r="C12" s="182" t="s">
        <v>203</v>
      </c>
      <c r="D12" s="181"/>
      <c r="E12" s="181"/>
      <c r="F12" s="181"/>
      <c r="G12" s="181"/>
    </row>
    <row r="13" spans="1:12" x14ac:dyDescent="0.25">
      <c r="A13" s="182" t="s">
        <v>134</v>
      </c>
      <c r="B13" s="182" t="s">
        <v>144</v>
      </c>
      <c r="C13" s="186" t="s">
        <v>204</v>
      </c>
      <c r="D13" s="181" t="s">
        <v>218</v>
      </c>
      <c r="E13" s="181" t="s">
        <v>216</v>
      </c>
      <c r="F13" s="181" t="s">
        <v>215</v>
      </c>
      <c r="G13" s="181" t="s">
        <v>217</v>
      </c>
    </row>
    <row r="14" spans="1:12" x14ac:dyDescent="0.25">
      <c r="A14" s="192" t="s">
        <v>137</v>
      </c>
      <c r="B14" s="181" t="s">
        <v>174</v>
      </c>
      <c r="C14" s="189"/>
      <c r="D14" s="183"/>
      <c r="E14" s="183"/>
      <c r="F14" s="183"/>
      <c r="G14" s="183"/>
    </row>
    <row r="15" spans="1:12" x14ac:dyDescent="0.25">
      <c r="A15" s="191" t="s">
        <v>176</v>
      </c>
      <c r="B15" s="191"/>
      <c r="C15" s="188"/>
      <c r="D15" s="187"/>
      <c r="E15" s="187"/>
      <c r="F15" s="187"/>
      <c r="G15" s="187"/>
    </row>
    <row r="16" spans="1:12" x14ac:dyDescent="0.25">
      <c r="A16" s="192" t="s">
        <v>174</v>
      </c>
      <c r="B16" s="181" t="s">
        <v>120</v>
      </c>
      <c r="C16" s="189">
        <v>0</v>
      </c>
      <c r="D16" s="183">
        <v>0</v>
      </c>
      <c r="E16" s="183">
        <v>0</v>
      </c>
      <c r="F16" s="183">
        <v>0</v>
      </c>
      <c r="G16" s="183">
        <v>0</v>
      </c>
    </row>
    <row r="17" spans="1:7" x14ac:dyDescent="0.25">
      <c r="A17" s="192"/>
      <c r="B17" s="181" t="s">
        <v>174</v>
      </c>
      <c r="C17" s="189">
        <v>0</v>
      </c>
      <c r="D17" s="183">
        <v>0</v>
      </c>
      <c r="E17" s="183">
        <v>0</v>
      </c>
      <c r="F17" s="183">
        <v>0</v>
      </c>
      <c r="G17" s="183">
        <v>0</v>
      </c>
    </row>
    <row r="18" spans="1:7" x14ac:dyDescent="0.25">
      <c r="A18" s="191" t="s">
        <v>175</v>
      </c>
      <c r="B18" s="191"/>
      <c r="C18" s="188">
        <v>0</v>
      </c>
      <c r="D18" s="187">
        <v>0</v>
      </c>
      <c r="E18" s="187">
        <v>0</v>
      </c>
      <c r="F18" s="187">
        <v>0</v>
      </c>
      <c r="G18" s="187">
        <v>0</v>
      </c>
    </row>
    <row r="19" spans="1:7" x14ac:dyDescent="0.25">
      <c r="A19" s="181" t="s">
        <v>129</v>
      </c>
      <c r="B19" s="181"/>
      <c r="C19" s="189">
        <v>0</v>
      </c>
      <c r="D19" s="183">
        <v>0</v>
      </c>
      <c r="E19" s="183">
        <v>0</v>
      </c>
      <c r="F19" s="183">
        <v>0</v>
      </c>
      <c r="G19" s="183">
        <v>0</v>
      </c>
    </row>
  </sheetData>
  <pageMargins left="0.49212598425196852" right="0.39370078740157483" top="0.39370078740157483" bottom="0.39370078740157483" header="0.19685039370078741" footer="0.19685039370078741"/>
  <pageSetup scale="84"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Russell Watkins</cp:lastModifiedBy>
  <cp:lastPrinted>2022-09-07T18:35:44Z</cp:lastPrinted>
  <dcterms:created xsi:type="dcterms:W3CDTF">2016-08-19T18:28:11Z</dcterms:created>
  <dcterms:modified xsi:type="dcterms:W3CDTF">2022-09-07T19:26:10Z</dcterms:modified>
</cp:coreProperties>
</file>