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15"/>
  <workbookPr codeName="ThisWorkbook"/>
  <mc:AlternateContent xmlns:mc="http://schemas.openxmlformats.org/markup-compatibility/2006">
    <mc:Choice Requires="x15">
      <x15ac:absPath xmlns:x15ac="http://schemas.microsoft.com/office/spreadsheetml/2010/11/ac" url="https://tfri-my.sharepoint.com/personal/rwatkins_tfri_ca/Documents/PPG 2024 Full Application Documents/Budget Templates/"/>
    </mc:Choice>
  </mc:AlternateContent>
  <xr:revisionPtr revIDLastSave="64" documentId="8_{ECD5DC01-885F-4547-ADF5-333CBB5C5986}" xr6:coauthVersionLast="47" xr6:coauthVersionMax="47" xr10:uidLastSave="{9687E13A-A33D-4F50-B6DD-7CB4BE7D3B10}"/>
  <bookViews>
    <workbookView xWindow="1605" yWindow="2445" windowWidth="23160" windowHeight="13395" tabRatio="778" firstSheet="2" xr2:uid="{00000000-000D-0000-FFFF-FFFF00000000}"/>
  </bookViews>
  <sheets>
    <sheet name="a. Instructions" sheetId="7" r:id="rId1"/>
    <sheet name="b. PI Table" sheetId="1" r:id="rId2"/>
    <sheet name="c. Activity Table" sheetId="2" r:id="rId3"/>
    <sheet name="d. Budget Details" sheetId="3" r:id="rId4"/>
  </sheets>
  <definedNames>
    <definedName name="_xlnm.Print_Area" localSheetId="2">'c. Activity Table'!$A$1:$D$38</definedName>
    <definedName name="_xlnm.Print_Area" localSheetId="3">'d. Budget Details'!$A:$M</definedName>
    <definedName name="_xlnm.Print_Titles" localSheetId="3">'d. Budget Details'!$1:$26</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29" i="3" l="1"/>
  <c r="L128" i="3"/>
  <c r="L127" i="3"/>
  <c r="L126" i="3"/>
  <c r="L125" i="3"/>
  <c r="L124" i="3"/>
  <c r="L123" i="3"/>
  <c r="L119" i="3"/>
  <c r="L118" i="3"/>
  <c r="L117" i="3"/>
  <c r="L116" i="3"/>
  <c r="L115" i="3"/>
  <c r="L114" i="3"/>
  <c r="L113" i="3"/>
  <c r="L109" i="3"/>
  <c r="L108" i="3"/>
  <c r="L107" i="3"/>
  <c r="L106" i="3"/>
  <c r="L105" i="3"/>
  <c r="L104" i="3"/>
  <c r="L103" i="3"/>
  <c r="L99" i="3"/>
  <c r="L98" i="3"/>
  <c r="L97" i="3"/>
  <c r="L96" i="3"/>
  <c r="L95" i="3"/>
  <c r="L94" i="3"/>
  <c r="L93" i="3"/>
  <c r="L89" i="3"/>
  <c r="L88" i="3"/>
  <c r="L87" i="3"/>
  <c r="L86" i="3"/>
  <c r="L85" i="3"/>
  <c r="L84" i="3"/>
  <c r="L83" i="3"/>
  <c r="L79" i="3"/>
  <c r="L78" i="3"/>
  <c r="L77" i="3"/>
  <c r="L76" i="3"/>
  <c r="L75" i="3"/>
  <c r="L74" i="3"/>
  <c r="L73" i="3"/>
  <c r="L69" i="3"/>
  <c r="L68" i="3"/>
  <c r="L67" i="3"/>
  <c r="L66" i="3"/>
  <c r="L65" i="3"/>
  <c r="L64" i="3"/>
  <c r="L63" i="3"/>
  <c r="L59" i="3"/>
  <c r="L58" i="3"/>
  <c r="L57" i="3"/>
  <c r="L56" i="3"/>
  <c r="L55" i="3"/>
  <c r="L54" i="3"/>
  <c r="L53" i="3"/>
  <c r="L49" i="3"/>
  <c r="L48" i="3"/>
  <c r="L47" i="3"/>
  <c r="L46" i="3"/>
  <c r="L45" i="3"/>
  <c r="L44" i="3"/>
  <c r="L43" i="3"/>
  <c r="L33" i="3"/>
  <c r="R129" i="3"/>
  <c r="R128" i="3"/>
  <c r="R127" i="3"/>
  <c r="R126" i="3"/>
  <c r="R125" i="3"/>
  <c r="R124" i="3"/>
  <c r="R123" i="3"/>
  <c r="R119" i="3"/>
  <c r="R118" i="3"/>
  <c r="R117" i="3"/>
  <c r="R116" i="3"/>
  <c r="R115" i="3"/>
  <c r="R114" i="3"/>
  <c r="R113" i="3"/>
  <c r="R109" i="3"/>
  <c r="R108" i="3"/>
  <c r="R107" i="3"/>
  <c r="R106" i="3"/>
  <c r="R105" i="3"/>
  <c r="R104" i="3"/>
  <c r="R103" i="3"/>
  <c r="R99" i="3"/>
  <c r="R98" i="3"/>
  <c r="R97" i="3"/>
  <c r="R96" i="3"/>
  <c r="R95" i="3"/>
  <c r="R94" i="3"/>
  <c r="R93" i="3"/>
  <c r="R89" i="3"/>
  <c r="R88" i="3"/>
  <c r="R87" i="3"/>
  <c r="R86" i="3"/>
  <c r="R85" i="3"/>
  <c r="R84" i="3"/>
  <c r="R83" i="3"/>
  <c r="R79" i="3"/>
  <c r="R78" i="3"/>
  <c r="R77" i="3"/>
  <c r="R76" i="3"/>
  <c r="R75" i="3"/>
  <c r="R74" i="3"/>
  <c r="R73" i="3"/>
  <c r="R69" i="3"/>
  <c r="R68" i="3"/>
  <c r="R67" i="3"/>
  <c r="R66" i="3"/>
  <c r="R65" i="3"/>
  <c r="R64" i="3"/>
  <c r="R63" i="3"/>
  <c r="R59" i="3"/>
  <c r="R58" i="3"/>
  <c r="R57" i="3"/>
  <c r="R56" i="3"/>
  <c r="R55" i="3"/>
  <c r="R54" i="3"/>
  <c r="R53" i="3"/>
  <c r="R49" i="3"/>
  <c r="R48" i="3"/>
  <c r="R47" i="3"/>
  <c r="R46" i="3"/>
  <c r="R45" i="3"/>
  <c r="R44" i="3"/>
  <c r="R43" i="3"/>
  <c r="R39" i="3"/>
  <c r="R38" i="3"/>
  <c r="R37" i="3"/>
  <c r="R36" i="3"/>
  <c r="R35" i="3"/>
  <c r="R34" i="3"/>
  <c r="R33" i="3"/>
  <c r="R110" i="3" l="1"/>
  <c r="R70" i="3"/>
  <c r="R60" i="3"/>
  <c r="R100" i="3"/>
  <c r="R50" i="3"/>
  <c r="R90" i="3"/>
  <c r="R130" i="3"/>
  <c r="R40" i="3"/>
  <c r="R80" i="3"/>
  <c r="R120" i="3"/>
  <c r="Q129" i="3"/>
  <c r="P129" i="3"/>
  <c r="O129" i="3"/>
  <c r="Q128" i="3"/>
  <c r="P128" i="3"/>
  <c r="O128" i="3"/>
  <c r="Q127" i="3"/>
  <c r="P127" i="3"/>
  <c r="O127" i="3"/>
  <c r="Q126" i="3"/>
  <c r="P126" i="3"/>
  <c r="O126" i="3"/>
  <c r="Q125" i="3"/>
  <c r="P125" i="3"/>
  <c r="O125" i="3"/>
  <c r="Q124" i="3"/>
  <c r="P124" i="3"/>
  <c r="O124" i="3"/>
  <c r="Q123" i="3"/>
  <c r="P123" i="3"/>
  <c r="O123" i="3"/>
  <c r="Q119" i="3"/>
  <c r="P119" i="3"/>
  <c r="O119" i="3"/>
  <c r="Q118" i="3"/>
  <c r="P118" i="3"/>
  <c r="O118" i="3"/>
  <c r="Q117" i="3"/>
  <c r="P117" i="3"/>
  <c r="O117" i="3"/>
  <c r="Q116" i="3"/>
  <c r="P116" i="3"/>
  <c r="O116" i="3"/>
  <c r="Q115" i="3"/>
  <c r="P115" i="3"/>
  <c r="O115" i="3"/>
  <c r="Q114" i="3"/>
  <c r="P114" i="3"/>
  <c r="O114" i="3"/>
  <c r="Q113" i="3"/>
  <c r="P113" i="3"/>
  <c r="O113" i="3"/>
  <c r="Q109" i="3"/>
  <c r="P109" i="3"/>
  <c r="O109" i="3"/>
  <c r="Q108" i="3"/>
  <c r="P108" i="3"/>
  <c r="O108" i="3"/>
  <c r="Q107" i="3"/>
  <c r="P107" i="3"/>
  <c r="O107" i="3"/>
  <c r="Q106" i="3"/>
  <c r="P106" i="3"/>
  <c r="O106" i="3"/>
  <c r="Q105" i="3"/>
  <c r="P105" i="3"/>
  <c r="O105" i="3"/>
  <c r="Q104" i="3"/>
  <c r="P104" i="3"/>
  <c r="O104" i="3"/>
  <c r="Q103" i="3"/>
  <c r="P103" i="3"/>
  <c r="O103" i="3"/>
  <c r="Q99" i="3"/>
  <c r="P99" i="3"/>
  <c r="O99" i="3"/>
  <c r="Q98" i="3"/>
  <c r="P98" i="3"/>
  <c r="O98" i="3"/>
  <c r="Q97" i="3"/>
  <c r="P97" i="3"/>
  <c r="O97" i="3"/>
  <c r="Q96" i="3"/>
  <c r="P96" i="3"/>
  <c r="O96" i="3"/>
  <c r="Q95" i="3"/>
  <c r="P95" i="3"/>
  <c r="O95" i="3"/>
  <c r="Q94" i="3"/>
  <c r="P94" i="3"/>
  <c r="O94" i="3"/>
  <c r="Q93" i="3"/>
  <c r="P93" i="3"/>
  <c r="O93" i="3"/>
  <c r="Q89" i="3"/>
  <c r="P89" i="3"/>
  <c r="O89" i="3"/>
  <c r="Q88" i="3"/>
  <c r="P88" i="3"/>
  <c r="O88" i="3"/>
  <c r="Q87" i="3"/>
  <c r="P87" i="3"/>
  <c r="O87" i="3"/>
  <c r="Q86" i="3"/>
  <c r="P86" i="3"/>
  <c r="O86" i="3"/>
  <c r="Q85" i="3"/>
  <c r="P85" i="3"/>
  <c r="O85" i="3"/>
  <c r="Q84" i="3"/>
  <c r="P84" i="3"/>
  <c r="O84" i="3"/>
  <c r="Q83" i="3"/>
  <c r="P83" i="3"/>
  <c r="O83" i="3"/>
  <c r="Q79" i="3"/>
  <c r="P79" i="3"/>
  <c r="O79" i="3"/>
  <c r="Q78" i="3"/>
  <c r="P78" i="3"/>
  <c r="O78" i="3"/>
  <c r="Q77" i="3"/>
  <c r="P77" i="3"/>
  <c r="O77" i="3"/>
  <c r="Q76" i="3"/>
  <c r="P76" i="3"/>
  <c r="O76" i="3"/>
  <c r="Q75" i="3"/>
  <c r="P75" i="3"/>
  <c r="O75" i="3"/>
  <c r="Q74" i="3"/>
  <c r="P74" i="3"/>
  <c r="O74" i="3"/>
  <c r="Q73" i="3"/>
  <c r="P73" i="3"/>
  <c r="O73" i="3"/>
  <c r="Q69" i="3"/>
  <c r="P69" i="3"/>
  <c r="O69" i="3"/>
  <c r="Q68" i="3"/>
  <c r="P68" i="3"/>
  <c r="O68" i="3"/>
  <c r="Q67" i="3"/>
  <c r="P67" i="3"/>
  <c r="O67" i="3"/>
  <c r="Q66" i="3"/>
  <c r="P66" i="3"/>
  <c r="O66" i="3"/>
  <c r="Q65" i="3"/>
  <c r="P65" i="3"/>
  <c r="O65" i="3"/>
  <c r="Q64" i="3"/>
  <c r="P64" i="3"/>
  <c r="O64" i="3"/>
  <c r="Q63" i="3"/>
  <c r="P63" i="3"/>
  <c r="O63" i="3"/>
  <c r="Q59" i="3"/>
  <c r="P59" i="3"/>
  <c r="O59" i="3"/>
  <c r="Q58" i="3"/>
  <c r="P58" i="3"/>
  <c r="O58" i="3"/>
  <c r="Q57" i="3"/>
  <c r="P57" i="3"/>
  <c r="O57" i="3"/>
  <c r="Q56" i="3"/>
  <c r="P56" i="3"/>
  <c r="O56" i="3"/>
  <c r="Q55" i="3"/>
  <c r="P55" i="3"/>
  <c r="O55" i="3"/>
  <c r="Q54" i="3"/>
  <c r="P54" i="3"/>
  <c r="O54" i="3"/>
  <c r="Q53" i="3"/>
  <c r="P53" i="3"/>
  <c r="O53" i="3"/>
  <c r="Q49" i="3"/>
  <c r="P49" i="3"/>
  <c r="O49" i="3"/>
  <c r="Q48" i="3"/>
  <c r="P48" i="3"/>
  <c r="O48" i="3"/>
  <c r="Q47" i="3"/>
  <c r="P47" i="3"/>
  <c r="O47" i="3"/>
  <c r="Q46" i="3"/>
  <c r="P46" i="3"/>
  <c r="O46" i="3"/>
  <c r="Q45" i="3"/>
  <c r="P45" i="3"/>
  <c r="O45" i="3"/>
  <c r="Q44" i="3"/>
  <c r="P44" i="3"/>
  <c r="O44" i="3"/>
  <c r="Q43" i="3"/>
  <c r="P43" i="3"/>
  <c r="O43" i="3"/>
  <c r="O39" i="3"/>
  <c r="O38" i="3"/>
  <c r="O37" i="3"/>
  <c r="O36" i="3"/>
  <c r="O35" i="3"/>
  <c r="O34" i="3"/>
  <c r="O33" i="3"/>
  <c r="Q39" i="3"/>
  <c r="P39" i="3"/>
  <c r="Q38" i="3"/>
  <c r="P38" i="3"/>
  <c r="Q37" i="3"/>
  <c r="P37" i="3"/>
  <c r="Q36" i="3"/>
  <c r="P36" i="3"/>
  <c r="Q35" i="3"/>
  <c r="P35" i="3"/>
  <c r="Q34" i="3"/>
  <c r="P34" i="3"/>
  <c r="Q33" i="3"/>
  <c r="P33" i="3"/>
  <c r="L39" i="3"/>
  <c r="L38" i="3"/>
  <c r="L37" i="3"/>
  <c r="L36" i="3"/>
  <c r="L35" i="3"/>
  <c r="L34" i="3"/>
  <c r="R133" i="3" l="1"/>
  <c r="Q80" i="3"/>
  <c r="Q120" i="3"/>
  <c r="O50" i="3"/>
  <c r="O90" i="3"/>
  <c r="O130" i="3"/>
  <c r="O110" i="3"/>
  <c r="O70" i="3"/>
  <c r="S45" i="3"/>
  <c r="S49" i="3"/>
  <c r="S65" i="3"/>
  <c r="S69" i="3"/>
  <c r="S105" i="3"/>
  <c r="S107" i="3"/>
  <c r="S118" i="3"/>
  <c r="S127" i="3"/>
  <c r="S129" i="3"/>
  <c r="S66" i="3"/>
  <c r="O80" i="3"/>
  <c r="S77" i="3"/>
  <c r="O100" i="3"/>
  <c r="O120" i="3"/>
  <c r="S115" i="3"/>
  <c r="S119" i="3"/>
  <c r="S124" i="3"/>
  <c r="S128" i="3"/>
  <c r="S126" i="3"/>
  <c r="S96" i="3"/>
  <c r="S76" i="3"/>
  <c r="S56" i="3"/>
  <c r="S46" i="3"/>
  <c r="S86" i="3"/>
  <c r="S48" i="3"/>
  <c r="S54" i="3"/>
  <c r="S57" i="3"/>
  <c r="S58" i="3"/>
  <c r="S59" i="3"/>
  <c r="S79" i="3"/>
  <c r="S89" i="3"/>
  <c r="S94" i="3"/>
  <c r="S97" i="3"/>
  <c r="S104" i="3"/>
  <c r="S114" i="3"/>
  <c r="S116" i="3"/>
  <c r="P70" i="3"/>
  <c r="P80" i="3"/>
  <c r="P90" i="3"/>
  <c r="P100" i="3"/>
  <c r="P110" i="3"/>
  <c r="P120" i="3"/>
  <c r="P130" i="3"/>
  <c r="S44" i="3"/>
  <c r="S47" i="3"/>
  <c r="S55" i="3"/>
  <c r="S64" i="3"/>
  <c r="S67" i="3"/>
  <c r="S68" i="3"/>
  <c r="S74" i="3"/>
  <c r="S75" i="3"/>
  <c r="S85" i="3"/>
  <c r="S106" i="3"/>
  <c r="S109" i="3"/>
  <c r="S117" i="3"/>
  <c r="S125" i="3"/>
  <c r="Q50" i="3"/>
  <c r="Q60" i="3"/>
  <c r="Q70" i="3"/>
  <c r="Q90" i="3"/>
  <c r="Q100" i="3"/>
  <c r="Q110" i="3"/>
  <c r="Q130" i="3"/>
  <c r="S78" i="3"/>
  <c r="S84" i="3"/>
  <c r="S87" i="3"/>
  <c r="S95" i="3"/>
  <c r="S98" i="3"/>
  <c r="S99" i="3"/>
  <c r="S108" i="3"/>
  <c r="S88" i="3"/>
  <c r="P40" i="3"/>
  <c r="O60" i="3"/>
  <c r="P60" i="3"/>
  <c r="P50" i="3"/>
  <c r="S36" i="3"/>
  <c r="Q40" i="3"/>
  <c r="S33" i="3"/>
  <c r="S37" i="3"/>
  <c r="S34" i="3"/>
  <c r="S38" i="3"/>
  <c r="S35" i="3"/>
  <c r="S39" i="3"/>
  <c r="S123" i="3"/>
  <c r="S113" i="3"/>
  <c r="S103" i="3"/>
  <c r="S93" i="3"/>
  <c r="S83" i="3"/>
  <c r="S73" i="3"/>
  <c r="S63" i="3"/>
  <c r="S53" i="3"/>
  <c r="S43" i="3"/>
  <c r="L90" i="3"/>
  <c r="B39" i="3"/>
  <c r="B38" i="3"/>
  <c r="B37" i="3"/>
  <c r="B36" i="3"/>
  <c r="B35" i="3"/>
  <c r="B34" i="3"/>
  <c r="B33" i="3"/>
  <c r="A40" i="3"/>
  <c r="A39" i="3"/>
  <c r="A38" i="3"/>
  <c r="A37" i="3"/>
  <c r="A36" i="3"/>
  <c r="A35" i="3"/>
  <c r="A34" i="3"/>
  <c r="A33" i="3"/>
  <c r="S90" i="3" l="1"/>
  <c r="S130" i="3"/>
  <c r="S50" i="3"/>
  <c r="S60" i="3"/>
  <c r="S70" i="3"/>
  <c r="S100" i="3"/>
  <c r="S110" i="3"/>
  <c r="S80" i="3"/>
  <c r="S120" i="3"/>
  <c r="Q133" i="3"/>
  <c r="P133" i="3"/>
  <c r="A124" i="3" l="1"/>
  <c r="A125" i="3"/>
  <c r="A126" i="3"/>
  <c r="A127" i="3"/>
  <c r="A128" i="3"/>
  <c r="A129" i="3"/>
  <c r="A123" i="3"/>
  <c r="A114" i="3"/>
  <c r="A115" i="3"/>
  <c r="A116" i="3"/>
  <c r="A117" i="3"/>
  <c r="A118" i="3"/>
  <c r="A119" i="3"/>
  <c r="A113" i="3"/>
  <c r="A104" i="3"/>
  <c r="A105" i="3"/>
  <c r="A106" i="3"/>
  <c r="A107" i="3"/>
  <c r="A108" i="3"/>
  <c r="A109" i="3"/>
  <c r="A103" i="3"/>
  <c r="A94" i="3"/>
  <c r="A95" i="3"/>
  <c r="A96" i="3"/>
  <c r="A97" i="3"/>
  <c r="A98" i="3"/>
  <c r="A99" i="3"/>
  <c r="A93" i="3"/>
  <c r="A84" i="3"/>
  <c r="A85" i="3"/>
  <c r="A86" i="3"/>
  <c r="A87" i="3"/>
  <c r="A88" i="3"/>
  <c r="A89" i="3"/>
  <c r="A83" i="3"/>
  <c r="A74" i="3"/>
  <c r="A75" i="3"/>
  <c r="A76" i="3"/>
  <c r="A77" i="3"/>
  <c r="A78" i="3"/>
  <c r="A79" i="3"/>
  <c r="A73" i="3"/>
  <c r="A64" i="3"/>
  <c r="A65" i="3"/>
  <c r="A66" i="3"/>
  <c r="A67" i="3"/>
  <c r="A68" i="3"/>
  <c r="A69" i="3"/>
  <c r="A63" i="3"/>
  <c r="B123" i="3"/>
  <c r="B124" i="3"/>
  <c r="B125" i="3"/>
  <c r="B126" i="3"/>
  <c r="B127" i="3"/>
  <c r="B128" i="3"/>
  <c r="B129" i="3"/>
  <c r="B113" i="3"/>
  <c r="B114" i="3"/>
  <c r="B115" i="3"/>
  <c r="B116" i="3"/>
  <c r="B117" i="3"/>
  <c r="B118" i="3"/>
  <c r="B119" i="3"/>
  <c r="B103" i="3"/>
  <c r="B104" i="3"/>
  <c r="B105" i="3"/>
  <c r="B106" i="3"/>
  <c r="B107" i="3"/>
  <c r="B108" i="3"/>
  <c r="B109" i="3"/>
  <c r="B93" i="3"/>
  <c r="B94" i="3"/>
  <c r="B95" i="3"/>
  <c r="B96" i="3"/>
  <c r="B97" i="3"/>
  <c r="B98" i="3"/>
  <c r="B99" i="3"/>
  <c r="B83" i="3"/>
  <c r="B84" i="3"/>
  <c r="B85" i="3"/>
  <c r="B86" i="3"/>
  <c r="B87" i="3"/>
  <c r="B88" i="3"/>
  <c r="B89" i="3"/>
  <c r="B73" i="3"/>
  <c r="B74" i="3"/>
  <c r="B75" i="3"/>
  <c r="B76" i="3"/>
  <c r="B77" i="3"/>
  <c r="B78" i="3"/>
  <c r="B79" i="3"/>
  <c r="B63" i="3"/>
  <c r="B64" i="3"/>
  <c r="B65" i="3"/>
  <c r="B66" i="3"/>
  <c r="B67" i="3"/>
  <c r="B68" i="3"/>
  <c r="B69" i="3"/>
  <c r="B53" i="3"/>
  <c r="B54" i="3"/>
  <c r="B55" i="3"/>
  <c r="B56" i="3"/>
  <c r="B57" i="3"/>
  <c r="B58" i="3"/>
  <c r="B59" i="3"/>
  <c r="B43" i="3"/>
  <c r="B44" i="3"/>
  <c r="B45" i="3"/>
  <c r="B46" i="3"/>
  <c r="B47" i="3"/>
  <c r="B48" i="3"/>
  <c r="B49" i="3"/>
  <c r="A130" i="3"/>
  <c r="B130" i="3"/>
  <c r="B120" i="3"/>
  <c r="A120" i="3"/>
  <c r="B110" i="3"/>
  <c r="A110" i="3"/>
  <c r="B100" i="3"/>
  <c r="A100" i="3"/>
  <c r="B90" i="3"/>
  <c r="A90" i="3"/>
  <c r="B80" i="3"/>
  <c r="A80" i="3"/>
  <c r="B70" i="3"/>
  <c r="A70" i="3"/>
  <c r="B60" i="3"/>
  <c r="A60" i="3"/>
  <c r="B50" i="3"/>
  <c r="A50" i="3"/>
  <c r="E12" i="1"/>
  <c r="K40" i="3"/>
  <c r="K50" i="3"/>
  <c r="K60" i="3"/>
  <c r="K70" i="3"/>
  <c r="K80" i="3"/>
  <c r="K90" i="3"/>
  <c r="K100" i="3"/>
  <c r="K110" i="3"/>
  <c r="K120" i="3"/>
  <c r="K130" i="3"/>
  <c r="J130" i="3"/>
  <c r="I130" i="3"/>
  <c r="G130" i="3"/>
  <c r="J120" i="3"/>
  <c r="I120" i="3"/>
  <c r="G120" i="3"/>
  <c r="J110" i="3"/>
  <c r="I110" i="3"/>
  <c r="G110" i="3"/>
  <c r="J100" i="3"/>
  <c r="I100" i="3"/>
  <c r="G100" i="3"/>
  <c r="J90" i="3"/>
  <c r="I90" i="3"/>
  <c r="G90" i="3"/>
  <c r="J80" i="3"/>
  <c r="I80" i="3"/>
  <c r="G80" i="3"/>
  <c r="J70" i="3"/>
  <c r="I70" i="3"/>
  <c r="G70" i="3"/>
  <c r="J60" i="3"/>
  <c r="I60" i="3"/>
  <c r="G60" i="3"/>
  <c r="J50" i="3"/>
  <c r="I50" i="3"/>
  <c r="G50" i="3"/>
  <c r="J40" i="3"/>
  <c r="I40" i="3"/>
  <c r="G40" i="3"/>
  <c r="L70" i="3"/>
  <c r="E11" i="1"/>
  <c r="E13" i="1"/>
  <c r="E16" i="1"/>
  <c r="E15" i="1"/>
  <c r="E14" i="1"/>
  <c r="E17" i="1"/>
  <c r="E18" i="1"/>
  <c r="E19" i="1"/>
  <c r="E20" i="1"/>
  <c r="E21" i="1"/>
  <c r="E22" i="1"/>
  <c r="E23" i="1"/>
  <c r="E24" i="1"/>
  <c r="E25" i="1"/>
  <c r="E26" i="1"/>
  <c r="E27" i="1"/>
  <c r="E28" i="1"/>
  <c r="E29" i="1"/>
  <c r="E30" i="1"/>
  <c r="E31" i="1"/>
  <c r="E32" i="1"/>
  <c r="E33" i="1"/>
  <c r="E34" i="1"/>
  <c r="E35" i="1"/>
  <c r="E36" i="1"/>
  <c r="E37" i="1"/>
  <c r="A59" i="3"/>
  <c r="A58" i="3"/>
  <c r="A57" i="3"/>
  <c r="A56" i="3"/>
  <c r="A55" i="3"/>
  <c r="A54" i="3"/>
  <c r="A53" i="3"/>
  <c r="L60" i="3"/>
  <c r="A49" i="3"/>
  <c r="B40" i="3"/>
  <c r="C4" i="3"/>
  <c r="A48" i="3"/>
  <c r="A47" i="3"/>
  <c r="A46" i="3"/>
  <c r="A45" i="3"/>
  <c r="A44" i="3"/>
  <c r="A43" i="3"/>
  <c r="L29" i="3"/>
  <c r="L28" i="3"/>
  <c r="L50" i="3"/>
  <c r="L40" i="3"/>
  <c r="L27" i="3"/>
  <c r="D4" i="2"/>
  <c r="D5" i="2"/>
  <c r="D4" i="1"/>
  <c r="C6" i="3"/>
  <c r="C5" i="3"/>
  <c r="C3" i="3"/>
  <c r="D6" i="2"/>
  <c r="D3" i="2"/>
  <c r="D6" i="1"/>
  <c r="D5" i="1"/>
  <c r="D3" i="1"/>
  <c r="L110" i="3" l="1"/>
  <c r="L100" i="3"/>
  <c r="L80" i="3"/>
  <c r="L120" i="3"/>
  <c r="J133" i="3"/>
  <c r="G133" i="3"/>
  <c r="L130" i="3"/>
  <c r="I133" i="3"/>
  <c r="K133" i="3"/>
  <c r="L133" i="3" l="1"/>
  <c r="O40" i="3" l="1"/>
  <c r="O133" i="3" s="1"/>
  <c r="N110" i="3" l="1"/>
  <c r="N50" i="3"/>
  <c r="N70" i="3"/>
  <c r="N120" i="3"/>
  <c r="N100" i="3"/>
  <c r="N90" i="3"/>
  <c r="S40" i="3"/>
  <c r="N60" i="3"/>
  <c r="N80" i="3"/>
  <c r="N130" i="3"/>
  <c r="N40" i="3" l="1"/>
  <c r="S133" i="3"/>
</calcChain>
</file>

<file path=xl/sharedStrings.xml><?xml version="1.0" encoding="utf-8"?>
<sst xmlns="http://schemas.openxmlformats.org/spreadsheetml/2006/main" count="259" uniqueCount="183">
  <si>
    <t>TFRI Program Project Grant Budget Instructions</t>
  </si>
  <si>
    <t>Project Title:</t>
  </si>
  <si>
    <t>Project Leader:</t>
  </si>
  <si>
    <t>Start Month:</t>
  </si>
  <si>
    <t>July</t>
  </si>
  <si>
    <t>Start Year:</t>
  </si>
  <si>
    <t>PLEASE READ THESE INSTRUCTIONS BEFORE COMPLETING THIS BUDGET WORKBOOK</t>
  </si>
  <si>
    <t>THIS IS THE THREE YEAR BUDGET REQUEST TEMPLATE - IF YOU ARE CHOOSING FOUR OR FIVE YEAR TERMS PLEASE USE THE APPROPRIATE TEMPLATE</t>
  </si>
  <si>
    <t>Overview</t>
  </si>
  <si>
    <t>This excel budget workbook comprises of 5 worksheets:</t>
  </si>
  <si>
    <t>(a) an Instructions page (this page)</t>
  </si>
  <si>
    <t>(b) a PI Table page to identify Principal Investigators, Co-Investigators and their affiliations</t>
  </si>
  <si>
    <t xml:space="preserve">(c) an Activity Table page to identify the major sub-themes of the project </t>
  </si>
  <si>
    <t>(d) a Budget Details page (the main budget page to be completed)</t>
  </si>
  <si>
    <t>Order in which to complete the budget proposal</t>
  </si>
  <si>
    <t>Enter the project Title and Leader above.</t>
  </si>
  <si>
    <t>Fill in the PI Table &amp; Activity Table pages first, and then complete the Budget Details page.</t>
  </si>
  <si>
    <t>* Only enter date in yellow shaded areas. Do not put numbers in the grey shaded areas as they contain calculated formulas.</t>
  </si>
  <si>
    <t>Ineligible Expenses</t>
  </si>
  <si>
    <t xml:space="preserve">Indirect costs such as overhead or infrastructure charges (e.g., institutional costs of research, building maintenance, rent, insurance, </t>
  </si>
  <si>
    <r>
      <t xml:space="preserve">computer network charges, patenting costs) are </t>
    </r>
    <r>
      <rPr>
        <b/>
        <sz val="10"/>
        <color indexed="8"/>
        <rFont val="Calibri"/>
        <family val="2"/>
      </rPr>
      <t>not eligible</t>
    </r>
    <r>
      <rPr>
        <sz val="10"/>
        <color indexed="8"/>
        <rFont val="Calibri"/>
        <family val="2"/>
      </rPr>
      <t>.</t>
    </r>
  </si>
  <si>
    <t>4a</t>
  </si>
  <si>
    <t>Additional ineligible expenses include:</t>
  </si>
  <si>
    <t>Renumeration for Project Leader, Principal Investigators, Co-Investigators, Collaborators</t>
  </si>
  <si>
    <t>Major equipment over $10,000 not included in the approved budget</t>
  </si>
  <si>
    <t>Laboratory and office furniture</t>
  </si>
  <si>
    <t>Academic fees for students</t>
  </si>
  <si>
    <t>Membership fees</t>
  </si>
  <si>
    <t>Entertainment or hospitality costs</t>
  </si>
  <si>
    <t>Activities by researchers who are not part of the application</t>
  </si>
  <si>
    <t>Eligible Expenses</t>
  </si>
  <si>
    <t>Eligible expenses are defined as Actual Cash Expenditures necessary to complete the Research Project.</t>
  </si>
  <si>
    <t>In general, indirect costs of research (i.e., rent, heat and light, etc.) are ineligible.</t>
  </si>
  <si>
    <t>Eligible Expenses include:</t>
  </si>
  <si>
    <t>5a</t>
  </si>
  <si>
    <r>
      <t>Salaries &amp; Benefits</t>
    </r>
    <r>
      <rPr>
        <sz val="10"/>
        <rFont val="Calibri"/>
        <family val="2"/>
      </rPr>
      <t xml:space="preserve"> for Research Assistants, Technicians and Trainees working directly on the project.</t>
    </r>
  </si>
  <si>
    <t>Research Nurses, Social Researchers, Data Clerks and Project Manager may also be included.</t>
  </si>
  <si>
    <t>Clinical release time is not normally eligible, and total disclosure of time and compensation is required with request.</t>
  </si>
  <si>
    <t>Amount to be charged should reflect the proportion of individual's normal working hours working directly on project.</t>
  </si>
  <si>
    <t>5b</t>
  </si>
  <si>
    <r>
      <rPr>
        <b/>
        <sz val="10"/>
        <color rgb="FF000000"/>
        <rFont val="Calibri"/>
      </rPr>
      <t>Expendables - Laboratory Consumables.</t>
    </r>
    <r>
      <rPr>
        <sz val="10"/>
        <color rgb="FF000000"/>
        <rFont val="Calibri"/>
      </rPr>
      <t xml:space="preserve"> Actual costs of reagents and supplies required as necessary to complete project.</t>
    </r>
  </si>
  <si>
    <t>5c</t>
  </si>
  <si>
    <r>
      <rPr>
        <b/>
        <sz val="10"/>
        <color rgb="FF000000"/>
        <rFont val="Calibri"/>
      </rPr>
      <t>Expendables - Clinical Supplies.</t>
    </r>
    <r>
      <rPr>
        <sz val="10"/>
        <color rgb="FF000000"/>
        <rFont val="Calibri"/>
      </rPr>
      <t xml:space="preserve">  Applicable costs outside the standard of care as justified by the proposed clinical study.</t>
    </r>
  </si>
  <si>
    <t>5d</t>
  </si>
  <si>
    <r>
      <rPr>
        <b/>
        <sz val="10"/>
        <color rgb="FF000000"/>
        <rFont val="Calibri"/>
        <scheme val="minor"/>
      </rPr>
      <t>Purchased Services</t>
    </r>
    <r>
      <rPr>
        <sz val="10"/>
        <color rgb="FF000000"/>
        <rFont val="Calibri"/>
      </rPr>
      <t>.  Contracted Research Services related to the project provided by other research groups,</t>
    </r>
  </si>
  <si>
    <t>platforms or companies according to invoices.  Fees to be eligible must be consistent with market fees</t>
  </si>
  <si>
    <t>charged elsewhere, and in accordance with published schedules.</t>
  </si>
  <si>
    <t>5e</t>
  </si>
  <si>
    <r>
      <t>Research Equipment, IT and Software</t>
    </r>
    <r>
      <rPr>
        <sz val="10"/>
        <rFont val="Calibri"/>
        <family val="2"/>
      </rPr>
      <t>.  Only eligible to the extent required by the project, and evidence must be provided</t>
    </r>
  </si>
  <si>
    <t>that access is not available to existing equipment, and the project will be compromised by lack of or ineffective access.</t>
  </si>
  <si>
    <t xml:space="preserve">Full disclosure is required of capacity, historical usage, access policy, training and technical competence of </t>
  </si>
  <si>
    <t>operators, warranties and service contracts for research equipment.  IT solutions must be scalable to reported</t>
  </si>
  <si>
    <t>data storage needs and existing capacity.</t>
  </si>
  <si>
    <t>5f</t>
  </si>
  <si>
    <r>
      <rPr>
        <b/>
        <sz val="10"/>
        <color rgb="FF000000"/>
        <rFont val="Calibri"/>
        <scheme val="minor"/>
      </rPr>
      <t xml:space="preserve">Administration and Travel Expenses. </t>
    </r>
    <r>
      <rPr>
        <sz val="10"/>
        <color rgb="FF000000"/>
        <rFont val="Calibri"/>
      </rPr>
      <t xml:space="preserve">Direct expenses for office, communications, training and research travel </t>
    </r>
  </si>
  <si>
    <t>and accommodation to attain project goals is eligible.  Economy travel only.  Realistic plan to translate results of project</t>
  </si>
  <si>
    <t>into action must be provided to support eligible costs.</t>
  </si>
  <si>
    <r>
      <rPr>
        <sz val="10"/>
        <color rgb="FF000000"/>
        <rFont val="Calibri"/>
      </rPr>
      <t xml:space="preserve">A portion of the cost of </t>
    </r>
    <r>
      <rPr>
        <u/>
        <sz val="10"/>
        <color rgb="FF000000"/>
        <rFont val="Calibri"/>
      </rPr>
      <t>capital equipment</t>
    </r>
    <r>
      <rPr>
        <sz val="10"/>
        <color rgb="FF000000"/>
        <rFont val="Calibri"/>
      </rPr>
      <t xml:space="preserve"> to be spent in the </t>
    </r>
    <r>
      <rPr>
        <i/>
        <sz val="10"/>
        <color rgb="FF000000"/>
        <rFont val="Calibri"/>
      </rPr>
      <t>first year</t>
    </r>
    <r>
      <rPr>
        <sz val="10"/>
        <color rgb="FF000000"/>
        <rFont val="Calibri"/>
      </rPr>
      <t xml:space="preserve"> of the award, and maintenance costs for common services and shared facilities essential for the PPG.</t>
    </r>
  </si>
  <si>
    <t>For single items of equipment or service contracts costing between $10,000 and $25,000, attach at least one cost quotation.</t>
  </si>
  <si>
    <t xml:space="preserve">For single items costing more than $25,000, attach at least two competitive quotes. </t>
  </si>
  <si>
    <t>Help</t>
  </si>
  <si>
    <t>For help completing this workbook - contact Russell Watkins at rwatkins@tfri.ca or Vivian Lee at vlee@tfri.ca</t>
  </si>
  <si>
    <t>PI TABLE</t>
  </si>
  <si>
    <t>** PLEASE LIST PI's ALPHABETICALLY BY LAST NAME **</t>
  </si>
  <si>
    <t>Project Role</t>
  </si>
  <si>
    <t>Last Name</t>
  </si>
  <si>
    <t>First Name</t>
  </si>
  <si>
    <t>Name</t>
  </si>
  <si>
    <t>Institution - Abbreviated</t>
  </si>
  <si>
    <t>Institution</t>
  </si>
  <si>
    <t>Building, Room #</t>
  </si>
  <si>
    <t>Street Address</t>
  </si>
  <si>
    <t>City</t>
  </si>
  <si>
    <t>Province</t>
  </si>
  <si>
    <t>Postal Code</t>
  </si>
  <si>
    <t>Email</t>
  </si>
  <si>
    <t>Phone #</t>
  </si>
  <si>
    <t>Example 1</t>
  </si>
  <si>
    <t>PI</t>
  </si>
  <si>
    <t>Smith</t>
  </si>
  <si>
    <t>David</t>
  </si>
  <si>
    <t>TFRI</t>
  </si>
  <si>
    <t>BCCRC</t>
  </si>
  <si>
    <t>14th Floor</t>
  </si>
  <si>
    <t>675 West 10th Avenue</t>
  </si>
  <si>
    <t>Vancouver</t>
  </si>
  <si>
    <t>BC</t>
  </si>
  <si>
    <t>V5Z 1L3</t>
  </si>
  <si>
    <t>Example 2</t>
  </si>
  <si>
    <t>PL</t>
  </si>
  <si>
    <t xml:space="preserve">Jones </t>
  </si>
  <si>
    <t>Douglas</t>
  </si>
  <si>
    <t>LTRI</t>
  </si>
  <si>
    <r>
      <t>ZZZ</t>
    </r>
    <r>
      <rPr>
        <b/>
        <i/>
        <sz val="10"/>
        <rFont val="Calibri"/>
        <family val="2"/>
      </rPr>
      <t>end of PI table</t>
    </r>
  </si>
  <si>
    <t>NOTES TO COMPLETE PI TABLE</t>
  </si>
  <si>
    <t>Provide full names and affiliations of Project Investigator/Project Leader</t>
  </si>
  <si>
    <t>PI's must be listed alphabetically by initials in order for the budget by PI to calculate correctly.</t>
  </si>
  <si>
    <t>Please unhide rows above the "end of PI table" cell if you have more than 10 PIs.</t>
  </si>
  <si>
    <t>ACTIVITY TABLE</t>
  </si>
  <si>
    <t>Activity Number</t>
  </si>
  <si>
    <t>Activity Title</t>
  </si>
  <si>
    <t>PROJECT 1</t>
  </si>
  <si>
    <t>There is where you would enter the title of the project.</t>
  </si>
  <si>
    <t>CORE 1</t>
  </si>
  <si>
    <t>There is where you would enter the title of the core</t>
  </si>
  <si>
    <t>Select Activity</t>
  </si>
  <si>
    <t>Select Title</t>
  </si>
  <si>
    <r>
      <t>ZZZ</t>
    </r>
    <r>
      <rPr>
        <b/>
        <i/>
        <sz val="10"/>
        <rFont val="Calibri"/>
        <family val="2"/>
      </rPr>
      <t>end of Activity Table</t>
    </r>
  </si>
  <si>
    <t>NOTES TO COMPLETE ACTIVITY TABLE</t>
  </si>
  <si>
    <t>Next to the activity number above, add a descriptive activity title</t>
  </si>
  <si>
    <t>You can choose one activity per PI, or multiple PIs per activity</t>
  </si>
  <si>
    <t xml:space="preserve">Unhide rows above the "end of Activity Table" cell if you need more activities. </t>
  </si>
  <si>
    <t>Activities numbered from 1 to 20 are available for you to use.</t>
  </si>
  <si>
    <t>TFRI Use only.</t>
  </si>
  <si>
    <t>Drop Down Menu</t>
  </si>
  <si>
    <t>Line Items:</t>
  </si>
  <si>
    <t>Select from List</t>
  </si>
  <si>
    <t>Salaries - Staff</t>
  </si>
  <si>
    <t>Salaries - Trainee</t>
  </si>
  <si>
    <t>Expendables</t>
  </si>
  <si>
    <t>Purchased Services</t>
  </si>
  <si>
    <t>Equipment, IT, Software</t>
  </si>
  <si>
    <t>Administration and Travel</t>
  </si>
  <si>
    <t>Other</t>
  </si>
  <si>
    <t>BUDGET DETAILS</t>
  </si>
  <si>
    <t>*** Please read the instructions before completing this worksheet ***</t>
  </si>
  <si>
    <t>This is the main budget worksheet.  Fill in the Activity and PI Tables first, and then add your line items and costs to this worksheet.</t>
  </si>
  <si>
    <t>To insert a new line item, copy an existing line item, right-click the row where you want to insert it, and select "Insert copied cells"</t>
  </si>
  <si>
    <t>To move line items in your budget, please use "Copy and Paste" rather than "Cut and Paste" in order to maintain the integrity of the formulas</t>
  </si>
  <si>
    <t xml:space="preserve">Please unhide rows as needed to display all of your activities. </t>
  </si>
  <si>
    <t>In the Line Item column, please select from the drop down menu. The drop down menu is pre-defined by TFRI.</t>
  </si>
  <si>
    <t>In the PI column, please select from the drop down menu who will be receiving funds for that expense. The drop down list is from PI table page.</t>
  </si>
  <si>
    <t>In the Institution column, please select from the drop down menu. The drop down list is from the list in the PI table page.</t>
  </si>
  <si>
    <t xml:space="preserve"> </t>
  </si>
  <si>
    <t>Units / FTE is used to define total units of the item to be consumed over entire project, or to define the number of FTEs of that Item required per PI.</t>
  </si>
  <si>
    <t>In the Cost column, please enter the total cost per unit in CAD dollars.  For Personnel items, please enter the total annual cost for salary plus benefits.</t>
  </si>
  <si>
    <t>Please enter the cost per year - this may be calculated by multiplying cost column by units/FTE column, or may need to be adjusted.</t>
  </si>
  <si>
    <t>Ensure that the Total column adds up the total cost for the entered line item for all years of the project.</t>
  </si>
  <si>
    <t>Please double-check the calculations and make sure that your budget adds up before submitting, as formulas are not protected.</t>
  </si>
  <si>
    <t xml:space="preserve">If you have leveraged funds, please enter your funder name(s) below, then expand and complete the section(s) as needed. </t>
  </si>
  <si>
    <t xml:space="preserve">The "Justification Reference #" cell is intended to allow you to reference each specific item from your justification document. Use whatever </t>
  </si>
  <si>
    <t>system you prefer, but it should be possible to connect line items to the budget justification entries</t>
  </si>
  <si>
    <t>*collapse this section after reading.</t>
  </si>
  <si>
    <t>Activity #</t>
  </si>
  <si>
    <t>Line Item</t>
  </si>
  <si>
    <t>Line Description</t>
  </si>
  <si>
    <t>PI receiving Funds</t>
  </si>
  <si>
    <t>Institution Receiving Funds</t>
  </si>
  <si>
    <t>Units/FTE</t>
  </si>
  <si>
    <t>Cost per Unit/FTE</t>
  </si>
  <si>
    <t>Year 1</t>
  </si>
  <si>
    <t>Year 2</t>
  </si>
  <si>
    <t>Year 3</t>
  </si>
  <si>
    <t>Total</t>
  </si>
  <si>
    <t>Justification Reference #</t>
  </si>
  <si>
    <t>Budget Breakdown by Fiscal Year (FY)</t>
  </si>
  <si>
    <t>Anti-Tumor Immune Response</t>
  </si>
  <si>
    <t>Research Staff</t>
  </si>
  <si>
    <t>Smith, D</t>
  </si>
  <si>
    <t>1b</t>
  </si>
  <si>
    <t>FY = April 1 - March 31</t>
  </si>
  <si>
    <t>Sequencing Core</t>
  </si>
  <si>
    <t>Purchased Service</t>
  </si>
  <si>
    <t>Sequencing</t>
  </si>
  <si>
    <t>Jones, D</t>
  </si>
  <si>
    <t xml:space="preserve">First year multiplier: </t>
  </si>
  <si>
    <t>PROG COST</t>
  </si>
  <si>
    <t>Program Costs</t>
  </si>
  <si>
    <t>Publication</t>
  </si>
  <si>
    <t>Wilson, D</t>
  </si>
  <si>
    <t>UHN</t>
  </si>
  <si>
    <t>6c</t>
  </si>
  <si>
    <t>Second year multiplier:</t>
  </si>
  <si>
    <t>PI 
(Receiving Funds)</t>
  </si>
  <si>
    <t>Check</t>
  </si>
  <si>
    <t>FY2025</t>
  </si>
  <si>
    <t>FY2026</t>
  </si>
  <si>
    <t>FY2027</t>
  </si>
  <si>
    <t>FY2028</t>
  </si>
  <si>
    <t>Total Budget</t>
  </si>
  <si>
    <t>Subtotal</t>
  </si>
  <si>
    <t>*Select one PI per line Item only</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</si>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</sst>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1" formatCode="_(* #,##0_);_(* \(#,##0\);_(* &quot;-&quot;_);_(@_)"/>
    <numFmt numFmtId="164" formatCode="_-&quot;$&quot;* #,##0.00_-;\-&quot;$&quot;* #,##0.00_-;_-&quot;$&quot;* &quot;-&quot;??_-;_-@_-"/>
    <numFmt numFmtId="165" formatCode="_-* #,##0.00_-;\-* #,##0.00_-;_-* &quot;-&quot;??_-;_-@_-"/>
    <numFmt numFmtId="166" formatCode="&quot;$&quot;#,##0"/>
    <numFmt numFmtId="167" formatCode="_-* #,##0_-;\-* #,##0_-;_-* &quot;-&quot;??_-;_-@_-"/>
  </numFmts>
  <fonts count="51">
    <font>
      <sz val="11"/>
      <color theme="1"/>
      <name val="Calibri"/>
      <family val="2"/>
      <scheme val="minor"/>
    </font>
    <font>
      <sz val="11"/>
      <color theme="1"/>
      <name val="Calibri"/>
      <family val="2"/>
      <scheme val="minor"/>
    </font>
    <font>
      <sz val="10"/>
      <name val="Arial"/>
      <family val="2"/>
    </font>
    <font>
      <b/>
      <sz val="12"/>
      <name val="Calibri"/>
      <family val="2"/>
      <scheme val="minor"/>
    </font>
    <font>
      <i/>
      <sz val="11"/>
      <color theme="1"/>
      <name val="Calibri"/>
      <family val="2"/>
      <scheme val="minor"/>
    </font>
    <font>
      <sz val="10"/>
      <name val="Arial"/>
      <family val="2"/>
    </font>
    <font>
      <sz val="10"/>
      <name val="Calibri"/>
      <family val="2"/>
    </font>
    <font>
      <b/>
      <sz val="10"/>
      <color indexed="8"/>
      <name val="Calibri"/>
      <family val="2"/>
    </font>
    <font>
      <sz val="10"/>
      <color indexed="8"/>
      <name val="Calibri"/>
      <family val="2"/>
    </font>
    <font>
      <b/>
      <i/>
      <sz val="10"/>
      <name val="Calibri"/>
      <family val="2"/>
    </font>
    <font>
      <sz val="10"/>
      <name val="Calibri"/>
      <family val="2"/>
      <scheme val="minor"/>
    </font>
    <font>
      <b/>
      <sz val="10"/>
      <name val="Calibri"/>
      <family val="2"/>
      <scheme val="minor"/>
    </font>
    <font>
      <b/>
      <i/>
      <sz val="10"/>
      <color theme="4" tint="-0.249977111117893"/>
      <name val="Calibri"/>
      <family val="2"/>
      <scheme val="minor"/>
    </font>
    <font>
      <b/>
      <sz val="10"/>
      <color indexed="10"/>
      <name val="Calibri"/>
      <family val="2"/>
      <scheme val="minor"/>
    </font>
    <font>
      <b/>
      <i/>
      <sz val="10"/>
      <color theme="1"/>
      <name val="Calibri"/>
      <family val="2"/>
      <scheme val="minor"/>
    </font>
    <font>
      <b/>
      <i/>
      <sz val="10"/>
      <name val="Calibri"/>
      <family val="2"/>
      <scheme val="minor"/>
    </font>
    <font>
      <b/>
      <sz val="14"/>
      <color theme="1"/>
      <name val="Calibri"/>
      <family val="2"/>
      <scheme val="minor"/>
    </font>
    <font>
      <b/>
      <i/>
      <sz val="10"/>
      <color indexed="9"/>
      <name val="Calibri"/>
      <family val="2"/>
      <scheme val="minor"/>
    </font>
    <font>
      <b/>
      <sz val="16"/>
      <name val="Calibri"/>
      <family val="2"/>
      <scheme val="minor"/>
    </font>
    <font>
      <i/>
      <sz val="10"/>
      <name val="Calibri"/>
      <family val="2"/>
      <scheme val="minor"/>
    </font>
    <font>
      <sz val="10"/>
      <color theme="0" tint="-0.34998626667073579"/>
      <name val="Calibri"/>
      <family val="2"/>
      <scheme val="minor"/>
    </font>
    <font>
      <sz val="10"/>
      <color rgb="FFFF0000"/>
      <name val="Calibri"/>
      <family val="2"/>
      <scheme val="minor"/>
    </font>
    <font>
      <b/>
      <sz val="10"/>
      <color theme="8" tint="-0.499984740745262"/>
      <name val="Calibri"/>
      <family val="2"/>
      <scheme val="minor"/>
    </font>
    <font>
      <strike/>
      <sz val="11"/>
      <color theme="1"/>
      <name val="Calibri"/>
      <family val="2"/>
      <scheme val="minor"/>
    </font>
    <font>
      <sz val="9"/>
      <name val="Calibri"/>
      <family val="2"/>
      <scheme val="minor"/>
    </font>
    <font>
      <b/>
      <sz val="12"/>
      <color rgb="FFFF0000"/>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b/>
      <i/>
      <sz val="10"/>
      <color theme="8" tint="-0.499984740745262"/>
      <name val="Calibri"/>
      <family val="2"/>
      <scheme val="minor"/>
    </font>
    <font>
      <b/>
      <i/>
      <sz val="10"/>
      <color theme="0" tint="-0.14999847407452621"/>
      <name val="Calibri"/>
      <family val="2"/>
      <scheme val="minor"/>
    </font>
    <font>
      <b/>
      <sz val="10"/>
      <color theme="0"/>
      <name val="Calibri"/>
      <family val="2"/>
      <scheme val="minor"/>
    </font>
    <font>
      <sz val="10"/>
      <color theme="0" tint="-0.14999847407452621"/>
      <name val="Calibri"/>
      <family val="2"/>
      <scheme val="minor"/>
    </font>
    <font>
      <b/>
      <sz val="10"/>
      <color theme="0" tint="-0.14999847407452621"/>
      <name val="Calibri"/>
      <family val="2"/>
      <scheme val="minor"/>
    </font>
    <font>
      <sz val="10"/>
      <color theme="0" tint="-0.249977111117893"/>
      <name val="Calibri"/>
      <family val="2"/>
      <scheme val="minor"/>
    </font>
    <font>
      <b/>
      <sz val="10"/>
      <color theme="0" tint="-0.499984740745262"/>
      <name val="Calibri"/>
      <family val="2"/>
      <scheme val="minor"/>
    </font>
    <font>
      <sz val="11"/>
      <color theme="0" tint="-0.499984740745262"/>
      <name val="Calibri"/>
      <family val="2"/>
      <scheme val="minor"/>
    </font>
    <font>
      <strike/>
      <sz val="11"/>
      <color theme="0" tint="-0.499984740745262"/>
      <name val="Calibri"/>
      <family val="2"/>
      <scheme val="minor"/>
    </font>
    <font>
      <sz val="10"/>
      <color theme="0" tint="-0.499984740745262"/>
      <name val="Calibri"/>
      <family val="2"/>
      <scheme val="minor"/>
    </font>
    <font>
      <b/>
      <sz val="10"/>
      <color rgb="FFC00000"/>
      <name val="Calibri"/>
      <family val="2"/>
      <scheme val="minor"/>
    </font>
    <font>
      <i/>
      <sz val="8"/>
      <color rgb="FF7030A0"/>
      <name val="Calibri"/>
      <family val="2"/>
      <scheme val="minor"/>
    </font>
    <font>
      <sz val="10"/>
      <color rgb="FF7030A0"/>
      <name val="Calibri"/>
      <family val="2"/>
      <scheme val="minor"/>
    </font>
    <font>
      <sz val="11"/>
      <color theme="0" tint="-0.14999847407452621"/>
      <name val="Calibri"/>
      <family val="2"/>
      <scheme val="minor"/>
    </font>
    <font>
      <b/>
      <sz val="11"/>
      <color rgb="FF7030A0"/>
      <name val="Calibri"/>
      <family val="2"/>
      <scheme val="minor"/>
    </font>
    <font>
      <b/>
      <sz val="10"/>
      <color rgb="FF000000"/>
      <name val="Calibri"/>
    </font>
    <font>
      <sz val="10"/>
      <color rgb="FF000000"/>
      <name val="Calibri"/>
    </font>
    <font>
      <b/>
      <sz val="10"/>
      <color rgb="FF000000"/>
      <name val="Calibri"/>
      <scheme val="minor"/>
    </font>
    <font>
      <b/>
      <sz val="10"/>
      <color rgb="FF000000"/>
      <name val="Calibri"/>
      <family val="2"/>
    </font>
    <font>
      <sz val="10"/>
      <color theme="1"/>
      <name val="Calibri"/>
      <family val="2"/>
      <charset val="1"/>
    </font>
    <font>
      <u/>
      <sz val="10"/>
      <color rgb="FF000000"/>
      <name val="Calibri"/>
    </font>
    <font>
      <i/>
      <sz val="10"/>
      <color rgb="FF000000"/>
      <name val="Calibri"/>
    </font>
  </fonts>
  <fills count="9">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99"/>
        <bgColor indexed="64"/>
      </patternFill>
    </fill>
    <fill>
      <patternFill patternType="solid">
        <fgColor indexed="22"/>
        <bgColor indexed="64"/>
      </patternFill>
    </fill>
    <fill>
      <patternFill patternType="solid">
        <fgColor theme="8" tint="-0.499984740745262"/>
        <bgColor indexed="64"/>
      </patternFill>
    </fill>
    <fill>
      <patternFill patternType="solid">
        <fgColor rgb="FF336699"/>
        <bgColor indexed="64"/>
      </patternFill>
    </fill>
  </fills>
  <borders count="11">
    <border>
      <left/>
      <right/>
      <top/>
      <bottom/>
      <diagonal/>
    </border>
    <border>
      <left/>
      <right/>
      <top/>
      <bottom style="thin">
        <color indexed="64"/>
      </bottom>
      <diagonal/>
    </border>
    <border>
      <left style="hair">
        <color auto="1"/>
      </left>
      <right style="hair">
        <color auto="1"/>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s>
  <cellStyleXfs count="7">
    <xf numFmtId="0" fontId="0" fillId="0" borderId="0"/>
    <xf numFmtId="165" fontId="1" fillId="0" borderId="0" applyFont="0" applyFill="0" applyBorder="0" applyAlignment="0" applyProtection="0"/>
    <xf numFmtId="0" fontId="2" fillId="0" borderId="0"/>
    <xf numFmtId="0" fontId="5" fillId="0" borderId="0"/>
    <xf numFmtId="165"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cellStyleXfs>
  <cellXfs count="159">
    <xf numFmtId="0" fontId="0" fillId="0" borderId="0" xfId="0"/>
    <xf numFmtId="0" fontId="10" fillId="0" borderId="0" xfId="0" applyFont="1" applyAlignment="1" applyProtection="1">
      <alignment horizontal="center"/>
      <protection locked="0"/>
    </xf>
    <xf numFmtId="2" fontId="10" fillId="0" borderId="0" xfId="0" applyNumberFormat="1" applyFont="1" applyAlignment="1">
      <alignment horizontal="left"/>
    </xf>
    <xf numFmtId="0" fontId="10" fillId="0" borderId="0" xfId="0" applyFont="1" applyAlignment="1">
      <alignment horizontal="center"/>
    </xf>
    <xf numFmtId="0" fontId="10" fillId="0" borderId="0" xfId="0" applyFont="1" applyAlignment="1">
      <alignment horizontal="left"/>
    </xf>
    <xf numFmtId="0" fontId="10" fillId="0" borderId="0" xfId="0" applyFont="1" applyProtection="1">
      <protection locked="0"/>
    </xf>
    <xf numFmtId="0" fontId="3" fillId="0" borderId="0" xfId="2" applyFont="1"/>
    <xf numFmtId="0" fontId="12" fillId="0" borderId="0" xfId="2" applyFont="1"/>
    <xf numFmtId="0" fontId="10" fillId="0" borderId="0" xfId="2" applyFont="1" applyAlignment="1">
      <alignment horizontal="left"/>
    </xf>
    <xf numFmtId="41" fontId="10" fillId="0" borderId="0" xfId="0" applyNumberFormat="1" applyFont="1" applyProtection="1">
      <protection locked="0"/>
    </xf>
    <xf numFmtId="0" fontId="11" fillId="0" borderId="0" xfId="0" applyFont="1" applyAlignment="1" applyProtection="1">
      <alignment horizontal="left"/>
      <protection locked="0"/>
    </xf>
    <xf numFmtId="0" fontId="11" fillId="4" borderId="0" xfId="0" applyFont="1" applyFill="1" applyAlignment="1" applyProtection="1">
      <alignment horizontal="left"/>
      <protection locked="0"/>
    </xf>
    <xf numFmtId="0" fontId="10" fillId="0" borderId="0" xfId="0" applyFont="1"/>
    <xf numFmtId="2" fontId="10" fillId="0" borderId="0" xfId="0" applyNumberFormat="1" applyFont="1" applyAlignment="1" applyProtection="1">
      <alignment horizontal="left"/>
      <protection locked="0"/>
    </xf>
    <xf numFmtId="0" fontId="11" fillId="0" borderId="0" xfId="0" applyFont="1"/>
    <xf numFmtId="41" fontId="18" fillId="0" borderId="0" xfId="0" applyNumberFormat="1" applyFont="1" applyAlignment="1" applyProtection="1">
      <alignment horizontal="left"/>
      <protection locked="0"/>
    </xf>
    <xf numFmtId="41" fontId="11" fillId="0" borderId="0" xfId="0" applyNumberFormat="1" applyFont="1" applyAlignment="1" applyProtection="1">
      <alignment horizontal="right"/>
      <protection locked="0"/>
    </xf>
    <xf numFmtId="0" fontId="11" fillId="2" borderId="0" xfId="0" applyFont="1" applyFill="1" applyAlignment="1" applyProtection="1">
      <alignment horizontal="left"/>
      <protection locked="0"/>
    </xf>
    <xf numFmtId="0" fontId="13" fillId="0" borderId="0" xfId="0" applyFont="1"/>
    <xf numFmtId="0" fontId="15" fillId="0" borderId="0" xfId="0" applyFont="1" applyAlignment="1">
      <alignment horizontal="left"/>
    </xf>
    <xf numFmtId="0" fontId="11" fillId="0" borderId="0" xfId="0" applyFont="1" applyAlignment="1">
      <alignment horizontal="left"/>
    </xf>
    <xf numFmtId="0" fontId="10" fillId="0" borderId="0" xfId="0" applyFont="1" applyAlignment="1" applyProtection="1">
      <alignment horizontal="left" wrapText="1"/>
      <protection locked="0"/>
    </xf>
    <xf numFmtId="0" fontId="11" fillId="0" borderId="0" xfId="0" applyFont="1" applyAlignment="1" applyProtection="1">
      <alignment horizontal="left" wrapText="1"/>
      <protection locked="0"/>
    </xf>
    <xf numFmtId="167" fontId="10" fillId="0" borderId="0" xfId="1" applyNumberFormat="1" applyFont="1" applyProtection="1">
      <protection locked="0"/>
    </xf>
    <xf numFmtId="167" fontId="0" fillId="0" borderId="0" xfId="1" applyNumberFormat="1" applyFont="1"/>
    <xf numFmtId="167" fontId="11" fillId="0" borderId="0" xfId="1" applyNumberFormat="1" applyFont="1" applyProtection="1">
      <protection locked="0"/>
    </xf>
    <xf numFmtId="167" fontId="11" fillId="0" borderId="0" xfId="1" applyNumberFormat="1" applyFont="1" applyFill="1" applyAlignment="1" applyProtection="1">
      <alignment horizontal="left"/>
      <protection locked="0"/>
    </xf>
    <xf numFmtId="0" fontId="10" fillId="0" borderId="0" xfId="0" applyFont="1" applyAlignment="1">
      <alignment wrapText="1"/>
    </xf>
    <xf numFmtId="0" fontId="10" fillId="2" borderId="2" xfId="0" applyFont="1" applyFill="1" applyBorder="1" applyProtection="1">
      <protection locked="0"/>
    </xf>
    <xf numFmtId="0" fontId="10" fillId="2" borderId="2" xfId="0" applyFont="1" applyFill="1" applyBorder="1" applyAlignment="1" applyProtection="1">
      <alignment wrapText="1"/>
      <protection locked="0"/>
    </xf>
    <xf numFmtId="0" fontId="16" fillId="0" borderId="0" xfId="0" applyFont="1"/>
    <xf numFmtId="0" fontId="21" fillId="0" borderId="0" xfId="0" applyFont="1"/>
    <xf numFmtId="0" fontId="11" fillId="0" borderId="0" xfId="0" applyFont="1" applyAlignment="1">
      <alignment horizontal="right"/>
    </xf>
    <xf numFmtId="0" fontId="14" fillId="0" borderId="0" xfId="0" applyFont="1" applyAlignment="1">
      <alignment horizontal="left"/>
    </xf>
    <xf numFmtId="41" fontId="18" fillId="0" borderId="0" xfId="0" applyNumberFormat="1" applyFont="1" applyAlignment="1">
      <alignment horizontal="center"/>
    </xf>
    <xf numFmtId="41" fontId="10" fillId="0" borderId="0" xfId="0" applyNumberFormat="1" applyFont="1"/>
    <xf numFmtId="41" fontId="11" fillId="0" borderId="0" xfId="0" applyNumberFormat="1" applyFont="1"/>
    <xf numFmtId="0" fontId="11" fillId="4" borderId="0" xfId="0" applyFont="1" applyFill="1" applyAlignment="1">
      <alignment horizontal="left"/>
    </xf>
    <xf numFmtId="0" fontId="11" fillId="0" borderId="0" xfId="0" applyFont="1" applyAlignment="1">
      <alignment horizontal="center" wrapText="1"/>
    </xf>
    <xf numFmtId="0" fontId="19" fillId="3" borderId="0" xfId="0" applyFont="1" applyFill="1"/>
    <xf numFmtId="0" fontId="19" fillId="3" borderId="0" xfId="0" applyFont="1" applyFill="1" applyAlignment="1">
      <alignment horizontal="center"/>
    </xf>
    <xf numFmtId="0" fontId="15" fillId="0" borderId="0" xfId="0" applyFont="1"/>
    <xf numFmtId="0" fontId="10" fillId="0" borderId="0" xfId="0" applyFont="1" applyAlignment="1">
      <alignment horizontal="right"/>
    </xf>
    <xf numFmtId="0" fontId="17" fillId="0" borderId="0" xfId="0" applyFont="1" applyAlignment="1">
      <alignment horizontal="center"/>
    </xf>
    <xf numFmtId="41" fontId="18" fillId="0" borderId="0" xfId="0" applyNumberFormat="1" applyFont="1" applyAlignment="1">
      <alignment horizontal="left" wrapText="1"/>
    </xf>
    <xf numFmtId="41" fontId="11" fillId="0" borderId="0" xfId="0" applyNumberFormat="1" applyFont="1" applyAlignment="1">
      <alignment horizontal="right"/>
    </xf>
    <xf numFmtId="0" fontId="11" fillId="4" borderId="0" xfId="0" applyFont="1" applyFill="1" applyAlignment="1">
      <alignment horizontal="left" wrapText="1"/>
    </xf>
    <xf numFmtId="0" fontId="10" fillId="0" borderId="0" xfId="0" applyFont="1" applyAlignment="1">
      <alignment horizontal="center" wrapText="1"/>
    </xf>
    <xf numFmtId="0" fontId="11" fillId="0" borderId="0" xfId="0" applyFont="1" applyAlignment="1">
      <alignment horizontal="center"/>
    </xf>
    <xf numFmtId="0" fontId="19" fillId="3" borderId="0" xfId="0" applyFont="1" applyFill="1" applyAlignment="1">
      <alignment wrapText="1"/>
    </xf>
    <xf numFmtId="0" fontId="10" fillId="0" borderId="1" xfId="0" applyFont="1" applyBorder="1"/>
    <xf numFmtId="0" fontId="10" fillId="0" borderId="1" xfId="0" applyFont="1" applyBorder="1" applyAlignment="1">
      <alignment wrapText="1"/>
    </xf>
    <xf numFmtId="0" fontId="23" fillId="0" borderId="0" xfId="0" applyFont="1"/>
    <xf numFmtId="167" fontId="23" fillId="0" borderId="0" xfId="1" applyNumberFormat="1" applyFont="1"/>
    <xf numFmtId="0" fontId="24" fillId="0" borderId="0" xfId="0" applyFont="1" applyAlignment="1">
      <alignment horizontal="center"/>
    </xf>
    <xf numFmtId="0" fontId="0" fillId="0" borderId="0" xfId="0" applyAlignment="1">
      <alignment wrapText="1"/>
    </xf>
    <xf numFmtId="0" fontId="25" fillId="0" borderId="0" xfId="0" applyFont="1" applyAlignment="1" applyProtection="1">
      <alignment horizontal="left"/>
      <protection locked="0"/>
    </xf>
    <xf numFmtId="0" fontId="26" fillId="0" borderId="0" xfId="0" applyFont="1" applyAlignment="1">
      <alignment horizontal="center" wrapText="1"/>
    </xf>
    <xf numFmtId="167" fontId="26" fillId="0" borderId="0" xfId="1" applyNumberFormat="1" applyFont="1" applyAlignment="1">
      <alignment horizontal="center" wrapText="1"/>
    </xf>
    <xf numFmtId="0" fontId="27" fillId="0" borderId="0" xfId="0" applyFont="1"/>
    <xf numFmtId="0" fontId="27" fillId="0" borderId="0" xfId="0" applyFont="1" applyAlignment="1">
      <alignment horizontal="center" wrapText="1"/>
    </xf>
    <xf numFmtId="0" fontId="19" fillId="4" borderId="0" xfId="0" applyFont="1" applyFill="1" applyAlignment="1">
      <alignment horizontal="left"/>
    </xf>
    <xf numFmtId="0" fontId="28" fillId="4" borderId="0" xfId="0" applyFont="1" applyFill="1" applyAlignment="1">
      <alignment wrapText="1"/>
    </xf>
    <xf numFmtId="0" fontId="28" fillId="4" borderId="0" xfId="0" applyFont="1" applyFill="1"/>
    <xf numFmtId="167" fontId="28" fillId="4" borderId="0" xfId="1" applyNumberFormat="1" applyFont="1" applyFill="1"/>
    <xf numFmtId="0" fontId="28" fillId="0" borderId="0" xfId="0" applyFont="1"/>
    <xf numFmtId="0" fontId="29" fillId="0" borderId="0" xfId="0" applyFont="1" applyAlignment="1">
      <alignment horizontal="left"/>
    </xf>
    <xf numFmtId="0" fontId="29" fillId="0" borderId="0" xfId="0" applyFont="1" applyAlignment="1">
      <alignment wrapText="1"/>
    </xf>
    <xf numFmtId="0" fontId="30" fillId="0" borderId="0" xfId="0" applyFont="1"/>
    <xf numFmtId="0" fontId="29" fillId="0" borderId="0" xfId="0" applyFont="1"/>
    <xf numFmtId="167" fontId="29" fillId="0" borderId="0" xfId="1" applyNumberFormat="1" applyFont="1" applyFill="1"/>
    <xf numFmtId="0" fontId="31" fillId="8" borderId="0" xfId="0" applyFont="1" applyFill="1" applyAlignment="1">
      <alignment horizontal="center" vertical="center" wrapText="1"/>
    </xf>
    <xf numFmtId="167" fontId="31" fillId="8" borderId="0" xfId="1" applyNumberFormat="1" applyFont="1" applyFill="1" applyAlignment="1">
      <alignment horizontal="center" vertical="center" wrapText="1"/>
    </xf>
    <xf numFmtId="0" fontId="27" fillId="0" borderId="0" xfId="0" applyFont="1" applyAlignment="1">
      <alignment horizontal="center" vertical="center" wrapText="1"/>
    </xf>
    <xf numFmtId="167" fontId="27" fillId="0" borderId="0" xfId="1" applyNumberFormat="1" applyFont="1" applyFill="1"/>
    <xf numFmtId="166" fontId="27" fillId="0" borderId="0" xfId="1" applyNumberFormat="1" applyFont="1" applyFill="1"/>
    <xf numFmtId="0" fontId="22" fillId="0" borderId="0" xfId="0" applyFont="1"/>
    <xf numFmtId="165" fontId="22" fillId="3" borderId="0" xfId="1" applyFont="1" applyFill="1"/>
    <xf numFmtId="167" fontId="22" fillId="3" borderId="0" xfId="1" applyNumberFormat="1" applyFont="1" applyFill="1"/>
    <xf numFmtId="0" fontId="27" fillId="0" borderId="0" xfId="0" applyFont="1" applyAlignment="1">
      <alignment wrapText="1"/>
    </xf>
    <xf numFmtId="0" fontId="34" fillId="0" borderId="0" xfId="0" applyFont="1"/>
    <xf numFmtId="167" fontId="27" fillId="0" borderId="0" xfId="1" applyNumberFormat="1" applyFont="1"/>
    <xf numFmtId="0" fontId="27" fillId="5" borderId="4" xfId="0" applyFont="1" applyFill="1" applyBorder="1"/>
    <xf numFmtId="0" fontId="27" fillId="5" borderId="4" xfId="0" applyFont="1" applyFill="1" applyBorder="1" applyAlignment="1">
      <alignment wrapText="1"/>
    </xf>
    <xf numFmtId="165" fontId="27" fillId="5" borderId="4" xfId="1" applyFont="1" applyFill="1" applyBorder="1"/>
    <xf numFmtId="167" fontId="27" fillId="5" borderId="4" xfId="1" applyNumberFormat="1" applyFont="1" applyFill="1" applyBorder="1"/>
    <xf numFmtId="0" fontId="27" fillId="5" borderId="2" xfId="0" applyFont="1" applyFill="1" applyBorder="1"/>
    <xf numFmtId="0" fontId="27" fillId="5" borderId="2" xfId="0" applyFont="1" applyFill="1" applyBorder="1" applyAlignment="1">
      <alignment wrapText="1"/>
    </xf>
    <xf numFmtId="165" fontId="27" fillId="5" borderId="2" xfId="1" applyFont="1" applyFill="1" applyBorder="1"/>
    <xf numFmtId="167" fontId="27" fillId="5" borderId="2" xfId="1" applyNumberFormat="1" applyFont="1" applyFill="1" applyBorder="1"/>
    <xf numFmtId="0" fontId="27" fillId="5" borderId="9" xfId="0" applyFont="1" applyFill="1" applyBorder="1"/>
    <xf numFmtId="0" fontId="27" fillId="5" borderId="9" xfId="0" applyFont="1" applyFill="1" applyBorder="1" applyAlignment="1">
      <alignment wrapText="1"/>
    </xf>
    <xf numFmtId="165" fontId="27" fillId="5" borderId="9" xfId="1" applyFont="1" applyFill="1" applyBorder="1"/>
    <xf numFmtId="167" fontId="27" fillId="5" borderId="9" xfId="1" applyNumberFormat="1" applyFont="1" applyFill="1" applyBorder="1"/>
    <xf numFmtId="9" fontId="10" fillId="6" borderId="0" xfId="6" applyFont="1" applyFill="1" applyProtection="1"/>
    <xf numFmtId="0" fontId="31" fillId="7" borderId="0" xfId="0" applyFont="1" applyFill="1" applyAlignment="1">
      <alignment horizontal="center" vertical="center" wrapText="1"/>
    </xf>
    <xf numFmtId="0" fontId="22" fillId="3" borderId="0" xfId="0" applyFont="1" applyFill="1"/>
    <xf numFmtId="0" fontId="33" fillId="3" borderId="0" xfId="0" applyFont="1" applyFill="1"/>
    <xf numFmtId="167" fontId="35" fillId="0" borderId="0" xfId="1" applyNumberFormat="1" applyFont="1" applyFill="1" applyAlignment="1">
      <alignment horizontal="center" vertical="center" wrapText="1"/>
    </xf>
    <xf numFmtId="0" fontId="36" fillId="0" borderId="0" xfId="0" applyFont="1"/>
    <xf numFmtId="0" fontId="37" fillId="0" borderId="0" xfId="0" applyFont="1"/>
    <xf numFmtId="0" fontId="38" fillId="0" borderId="0" xfId="0" applyFont="1"/>
    <xf numFmtId="0" fontId="35" fillId="0" borderId="0" xfId="0" applyFont="1"/>
    <xf numFmtId="0" fontId="28" fillId="4" borderId="0" xfId="0" applyFont="1" applyFill="1" applyAlignment="1">
      <alignment horizontal="center"/>
    </xf>
    <xf numFmtId="0" fontId="0" fillId="0" borderId="0" xfId="0" applyAlignment="1">
      <alignment horizontal="center"/>
    </xf>
    <xf numFmtId="0" fontId="23" fillId="0" borderId="0" xfId="0" applyFont="1" applyAlignment="1">
      <alignment horizontal="center"/>
    </xf>
    <xf numFmtId="0" fontId="29" fillId="0" borderId="0" xfId="0" applyFont="1" applyAlignment="1">
      <alignment horizontal="center"/>
    </xf>
    <xf numFmtId="0" fontId="27" fillId="0" borderId="0" xfId="0" applyFont="1" applyAlignment="1">
      <alignment horizontal="center"/>
    </xf>
    <xf numFmtId="0" fontId="27" fillId="5" borderId="5" xfId="0" applyFont="1" applyFill="1" applyBorder="1" applyAlignment="1">
      <alignment horizontal="center"/>
    </xf>
    <xf numFmtId="0" fontId="27" fillId="5" borderId="7" xfId="0" applyFont="1" applyFill="1" applyBorder="1" applyAlignment="1">
      <alignment horizontal="center"/>
    </xf>
    <xf numFmtId="0" fontId="27" fillId="5" borderId="10" xfId="0" applyFont="1" applyFill="1" applyBorder="1" applyAlignment="1">
      <alignment horizontal="center"/>
    </xf>
    <xf numFmtId="0" fontId="22" fillId="3" borderId="0" xfId="0" applyFont="1" applyFill="1" applyAlignment="1">
      <alignment horizontal="center"/>
    </xf>
    <xf numFmtId="0" fontId="39" fillId="5" borderId="0" xfId="0" applyFont="1" applyFill="1"/>
    <xf numFmtId="0" fontId="40" fillId="0" borderId="0" xfId="0" applyFont="1"/>
    <xf numFmtId="0" fontId="10" fillId="2" borderId="2" xfId="0" applyFont="1" applyFill="1" applyBorder="1" applyAlignment="1" applyProtection="1">
      <alignment horizontal="left"/>
      <protection locked="0"/>
    </xf>
    <xf numFmtId="0" fontId="41" fillId="0" borderId="0" xfId="0" applyFont="1"/>
    <xf numFmtId="0" fontId="13" fillId="0" borderId="0" xfId="0" quotePrefix="1" applyFont="1"/>
    <xf numFmtId="0" fontId="10" fillId="0" borderId="0" xfId="0" applyFont="1" applyAlignment="1">
      <alignment horizontal="left" indent="2"/>
    </xf>
    <xf numFmtId="0" fontId="11" fillId="0" borderId="0" xfId="0" applyFont="1" applyAlignment="1">
      <alignment horizontal="left" indent="2"/>
    </xf>
    <xf numFmtId="0" fontId="19" fillId="0" borderId="0" xfId="0" applyFont="1" applyAlignment="1">
      <alignment horizontal="left" indent="1"/>
    </xf>
    <xf numFmtId="0" fontId="32" fillId="0" borderId="0" xfId="0" applyFont="1"/>
    <xf numFmtId="0" fontId="32" fillId="0" borderId="0" xfId="0" applyFont="1" applyAlignment="1">
      <alignment wrapText="1"/>
    </xf>
    <xf numFmtId="0" fontId="42" fillId="0" borderId="0" xfId="0" applyFont="1" applyAlignment="1">
      <alignment wrapText="1"/>
    </xf>
    <xf numFmtId="0" fontId="21" fillId="0" borderId="0" xfId="0" applyFont="1" applyAlignment="1">
      <alignment horizontal="left"/>
    </xf>
    <xf numFmtId="0" fontId="20" fillId="3" borderId="3" xfId="0" applyFont="1" applyFill="1" applyBorder="1"/>
    <xf numFmtId="0" fontId="20" fillId="3" borderId="6" xfId="0" applyFont="1" applyFill="1" applyBorder="1"/>
    <xf numFmtId="0" fontId="20" fillId="3" borderId="8" xfId="0" applyFont="1" applyFill="1" applyBorder="1"/>
    <xf numFmtId="0" fontId="4" fillId="0" borderId="0" xfId="0" applyFont="1"/>
    <xf numFmtId="0" fontId="43" fillId="0" borderId="0" xfId="0" applyFont="1"/>
    <xf numFmtId="0" fontId="43" fillId="0" borderId="0" xfId="0" applyFont="1" applyAlignment="1">
      <alignment wrapText="1"/>
    </xf>
    <xf numFmtId="167" fontId="43" fillId="0" borderId="0" xfId="1" applyNumberFormat="1" applyFont="1"/>
    <xf numFmtId="167" fontId="43" fillId="4" borderId="0" xfId="1" applyNumberFormat="1" applyFont="1" applyFill="1"/>
    <xf numFmtId="167" fontId="43" fillId="0" borderId="0" xfId="1" applyNumberFormat="1" applyFont="1" applyFill="1"/>
    <xf numFmtId="2" fontId="10" fillId="0" borderId="0" xfId="0" applyNumberFormat="1" applyFont="1" applyAlignment="1">
      <alignment horizontal="left" wrapText="1"/>
    </xf>
    <xf numFmtId="0" fontId="10" fillId="3" borderId="2" xfId="0" applyFont="1" applyFill="1" applyBorder="1" applyAlignment="1" applyProtection="1">
      <alignment horizontal="left"/>
      <protection locked="0"/>
    </xf>
    <xf numFmtId="0" fontId="10" fillId="2" borderId="2" xfId="0" applyFont="1" applyFill="1" applyBorder="1" applyAlignment="1" applyProtection="1">
      <alignment horizontal="left" wrapText="1"/>
      <protection locked="0"/>
    </xf>
    <xf numFmtId="0" fontId="19" fillId="3" borderId="0" xfId="0" applyFont="1" applyFill="1" applyAlignment="1">
      <alignment horizontal="left"/>
    </xf>
    <xf numFmtId="0" fontId="19" fillId="3" borderId="0" xfId="0" applyFont="1" applyFill="1" applyAlignment="1">
      <alignment horizontal="left" wrapText="1"/>
    </xf>
    <xf numFmtId="0" fontId="20" fillId="3" borderId="4" xfId="0" applyFont="1" applyFill="1" applyBorder="1"/>
    <xf numFmtId="0" fontId="20" fillId="3" borderId="2" xfId="0" applyFont="1" applyFill="1" applyBorder="1"/>
    <xf numFmtId="0" fontId="20" fillId="3" borderId="9" xfId="0" applyFont="1" applyFill="1" applyBorder="1"/>
    <xf numFmtId="165" fontId="27" fillId="3" borderId="4" xfId="1" applyFont="1" applyFill="1" applyBorder="1"/>
    <xf numFmtId="165" fontId="27" fillId="3" borderId="2" xfId="1" applyFont="1" applyFill="1" applyBorder="1"/>
    <xf numFmtId="165" fontId="27" fillId="3" borderId="9" xfId="1" applyFont="1" applyFill="1" applyBorder="1"/>
    <xf numFmtId="165" fontId="27" fillId="0" borderId="0" xfId="1" applyFont="1" applyFill="1"/>
    <xf numFmtId="165" fontId="27" fillId="0" borderId="0" xfId="1" applyFont="1"/>
    <xf numFmtId="165" fontId="0" fillId="0" borderId="0" xfId="1" applyFont="1"/>
    <xf numFmtId="165" fontId="43" fillId="4" borderId="0" xfId="1" applyFont="1" applyFill="1"/>
    <xf numFmtId="0" fontId="11" fillId="0" borderId="0" xfId="0" applyFont="1" applyAlignment="1">
      <alignment horizontal="left" wrapText="1"/>
    </xf>
    <xf numFmtId="165" fontId="27" fillId="4" borderId="3" xfId="0" applyNumberFormat="1" applyFont="1" applyFill="1" applyBorder="1"/>
    <xf numFmtId="165" fontId="27" fillId="4" borderId="4" xfId="0" applyNumberFormat="1" applyFont="1" applyFill="1" applyBorder="1"/>
    <xf numFmtId="165" fontId="27" fillId="4" borderId="5" xfId="0" applyNumberFormat="1" applyFont="1" applyFill="1" applyBorder="1"/>
    <xf numFmtId="165" fontId="22" fillId="4" borderId="0" xfId="0" applyNumberFormat="1" applyFont="1" applyFill="1"/>
    <xf numFmtId="0" fontId="25" fillId="0" borderId="0" xfId="2" applyFont="1"/>
    <xf numFmtId="0" fontId="44" fillId="0" borderId="0" xfId="0" applyFont="1" applyAlignment="1">
      <alignment horizontal="left" indent="2"/>
    </xf>
    <xf numFmtId="0" fontId="47" fillId="0" borderId="0" xfId="0" applyFont="1" applyAlignment="1">
      <alignment horizontal="left" indent="2"/>
    </xf>
    <xf numFmtId="0" fontId="48" fillId="0" borderId="0" xfId="0" applyFont="1"/>
    <xf numFmtId="0" fontId="45" fillId="0" borderId="0" xfId="0" applyFont="1"/>
    <xf numFmtId="0" fontId="27" fillId="0" borderId="0" xfId="0" applyFont="1" applyAlignment="1">
      <alignment horizontal="left" vertical="center" indent="10"/>
    </xf>
  </cellXfs>
  <cellStyles count="7">
    <cellStyle name="Comma" xfId="1" builtinId="3"/>
    <cellStyle name="Comma 2" xfId="4" xr:uid="{00000000-0005-0000-0000-000001000000}"/>
    <cellStyle name="Currency 2" xfId="5" xr:uid="{00000000-0005-0000-0000-000003000000}"/>
    <cellStyle name="Normal" xfId="0" builtinId="0"/>
    <cellStyle name="Normal 2" xfId="2" xr:uid="{00000000-0005-0000-0000-000005000000}"/>
    <cellStyle name="Normal 3" xfId="3" xr:uid="{00000000-0005-0000-0000-000006000000}"/>
    <cellStyle name="Percent 2" xfId="6" xr:uid="{00000000-0005-0000-0000-000007000000}"/>
  </cellStyles>
  <dxfs count="6">
    <dxf>
      <fill>
        <patternFill>
          <bgColor theme="0" tint="-0.24994659260841701"/>
        </patternFill>
      </fill>
    </dxf>
    <dxf>
      <font>
        <b/>
        <i val="0"/>
      </font>
      <fill>
        <patternFill>
          <bgColor theme="5" tint="0.59996337778862885"/>
        </patternFill>
      </fill>
    </dxf>
    <dxf>
      <font>
        <b/>
        <i val="0"/>
        <color theme="0"/>
      </font>
      <fill>
        <patternFill>
          <bgColor rgb="FF003399"/>
        </patternFill>
      </fill>
    </dxf>
    <dxf>
      <fill>
        <patternFill>
          <bgColor theme="0" tint="-0.14996795556505021"/>
        </patternFill>
      </fill>
    </dxf>
    <dxf>
      <fill>
        <patternFill>
          <bgColor theme="3" tint="0.79998168889431442"/>
        </patternFill>
      </fill>
    </dxf>
    <dxf>
      <fill>
        <patternFill>
          <bgColor theme="5" tint="0.79998168889431442"/>
        </patternFill>
      </fill>
    </dxf>
  </dxfs>
  <tableStyles count="2" defaultTableStyle="TableStyleMedium2" defaultPivotStyle="PivotStyleLight16">
    <tableStyle name="PivotTable Style 1" table="0" count="3" xr9:uid="{00000000-0011-0000-FFFF-FFFF00000000}">
      <tableStyleElement type="firstSubtotalRow" dxfId="5"/>
      <tableStyleElement type="firstRowSubheading" dxfId="4"/>
      <tableStyleElement type="secondRowSubheading" dxfId="3"/>
    </tableStyle>
    <tableStyle name="PivotTable Style 2" table="0" count="3" xr9:uid="{00000000-0011-0000-FFFF-FFFF01000000}">
      <tableStyleElement type="headerRow" dxfId="2"/>
      <tableStyleElement type="totalRow" dxfId="1"/>
      <tableStyleElement type="secondSubtotalRow" dxfId="0"/>
    </tableStyle>
  </tableStyles>
  <colors>
    <mruColors>
      <color rgb="FFFFFF99"/>
      <color rgb="FFFFFFCC"/>
      <color rgb="FF336699"/>
      <color rgb="FF666633"/>
      <color rgb="FF8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102287</xdr:colOff>
      <xdr:row>0</xdr:row>
      <xdr:rowOff>198120</xdr:rowOff>
    </xdr:from>
    <xdr:to>
      <xdr:col>1</xdr:col>
      <xdr:colOff>899160</xdr:colOff>
      <xdr:row>5</xdr:row>
      <xdr:rowOff>160020</xdr:rowOff>
    </xdr:to>
    <xdr:pic>
      <xdr:nvPicPr>
        <xdr:cNvPr id="2" name="Picture 1" descr="TFRI 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287" y="198120"/>
          <a:ext cx="1094053"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102287</xdr:colOff>
      <xdr:row>0</xdr:row>
      <xdr:rowOff>93345</xdr:rowOff>
    </xdr:from>
    <xdr:to>
      <xdr:col>1</xdr:col>
      <xdr:colOff>967450</xdr:colOff>
      <xdr:row>6</xdr:row>
      <xdr:rowOff>51435</xdr:rowOff>
    </xdr:to>
    <xdr:pic>
      <xdr:nvPicPr>
        <xdr:cNvPr id="4" name="Picture 3">
          <a:extLst>
            <a:ext uri="{FF2B5EF4-FFF2-40B4-BE49-F238E27FC236}">
              <a16:creationId xmlns:a16="http://schemas.microsoft.com/office/drawing/2014/main" id="{8B92B392-0129-442D-A554-62FF3BBA7D73}"/>
            </a:ext>
          </a:extLst>
        </xdr:cNvPr>
        <xdr:cNvPicPr>
          <a:picLocks noChangeAspect="1"/>
        </xdr:cNvPicPr>
      </xdr:nvPicPr>
      <xdr:blipFill>
        <a:blip xmlns:r="http://schemas.openxmlformats.org/officeDocument/2006/relationships" r:embed="rId2"/>
        <a:stretch>
          <a:fillRect/>
        </a:stretch>
      </xdr:blipFill>
      <xdr:spPr>
        <a:xfrm>
          <a:off x="102287" y="93345"/>
          <a:ext cx="1150913" cy="10058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266700</xdr:colOff>
      <xdr:row>0</xdr:row>
      <xdr:rowOff>259080</xdr:rowOff>
    </xdr:from>
    <xdr:to>
      <xdr:col>1</xdr:col>
      <xdr:colOff>735913</xdr:colOff>
      <xdr:row>6</xdr:row>
      <xdr:rowOff>7620</xdr:rowOff>
    </xdr:to>
    <xdr:pic>
      <xdr:nvPicPr>
        <xdr:cNvPr id="3" name="Picture 2" descr="TFRI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259080"/>
          <a:ext cx="1094053"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238125</xdr:colOff>
      <xdr:row>0</xdr:row>
      <xdr:rowOff>125730</xdr:rowOff>
    </xdr:from>
    <xdr:to>
      <xdr:col>1</xdr:col>
      <xdr:colOff>779438</xdr:colOff>
      <xdr:row>6</xdr:row>
      <xdr:rowOff>55245</xdr:rowOff>
    </xdr:to>
    <xdr:pic>
      <xdr:nvPicPr>
        <xdr:cNvPr id="4" name="Picture 3">
          <a:extLst>
            <a:ext uri="{FF2B5EF4-FFF2-40B4-BE49-F238E27FC236}">
              <a16:creationId xmlns:a16="http://schemas.microsoft.com/office/drawing/2014/main" id="{FC8F9B09-88B5-4D69-9A36-D540AF8C994A}"/>
            </a:ext>
          </a:extLst>
        </xdr:cNvPr>
        <xdr:cNvPicPr>
          <a:picLocks noChangeAspect="1"/>
        </xdr:cNvPicPr>
      </xdr:nvPicPr>
      <xdr:blipFill>
        <a:blip xmlns:r="http://schemas.openxmlformats.org/officeDocument/2006/relationships" r:embed="rId2"/>
        <a:stretch>
          <a:fillRect/>
        </a:stretch>
      </xdr:blipFill>
      <xdr:spPr>
        <a:xfrm>
          <a:off x="238125" y="125730"/>
          <a:ext cx="1150913" cy="10058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123825</xdr:colOff>
      <xdr:row>0</xdr:row>
      <xdr:rowOff>171451</xdr:rowOff>
    </xdr:from>
    <xdr:to>
      <xdr:col>1</xdr:col>
      <xdr:colOff>588962</xdr:colOff>
      <xdr:row>6</xdr:row>
      <xdr:rowOff>28576</xdr:rowOff>
    </xdr:to>
    <xdr:pic>
      <xdr:nvPicPr>
        <xdr:cNvPr id="3" name="Picture 2">
          <a:extLst>
            <a:ext uri="{FF2B5EF4-FFF2-40B4-BE49-F238E27FC236}">
              <a16:creationId xmlns:a16="http://schemas.microsoft.com/office/drawing/2014/main" id="{EE742ACC-D77E-421F-8227-906C8D3FDB60}"/>
            </a:ext>
          </a:extLst>
        </xdr:cNvPr>
        <xdr:cNvPicPr>
          <a:picLocks noChangeAspect="1"/>
        </xdr:cNvPicPr>
      </xdr:nvPicPr>
      <xdr:blipFill>
        <a:blip xmlns:r="http://schemas.openxmlformats.org/officeDocument/2006/relationships" r:embed="rId1"/>
        <a:stretch>
          <a:fillRect/>
        </a:stretch>
      </xdr:blipFill>
      <xdr:spPr>
        <a:xfrm>
          <a:off x="123825" y="171451"/>
          <a:ext cx="1055687" cy="9334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11906</xdr:colOff>
      <xdr:row>0</xdr:row>
      <xdr:rowOff>221937</xdr:rowOff>
    </xdr:from>
    <xdr:to>
      <xdr:col>1</xdr:col>
      <xdr:colOff>3151</xdr:colOff>
      <xdr:row>6</xdr:row>
      <xdr:rowOff>18102</xdr:rowOff>
    </xdr:to>
    <xdr:pic>
      <xdr:nvPicPr>
        <xdr:cNvPr id="4" name="Picture 3">
          <a:extLst>
            <a:ext uri="{FF2B5EF4-FFF2-40B4-BE49-F238E27FC236}">
              <a16:creationId xmlns:a16="http://schemas.microsoft.com/office/drawing/2014/main" id="{4CAF0AED-302F-4FB1-A0C1-6FEF02BAE12D}"/>
            </a:ext>
          </a:extLst>
        </xdr:cNvPr>
        <xdr:cNvPicPr>
          <a:picLocks noChangeAspect="1"/>
        </xdr:cNvPicPr>
      </xdr:nvPicPr>
      <xdr:blipFill>
        <a:blip xmlns:r="http://schemas.openxmlformats.org/officeDocument/2006/relationships" r:embed="rId1"/>
        <a:stretch>
          <a:fillRect/>
        </a:stretch>
      </xdr:blipFill>
      <xdr:spPr>
        <a:xfrm>
          <a:off x="11906" y="221937"/>
          <a:ext cx="1146151" cy="101060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61"/>
  <sheetViews>
    <sheetView showGridLines="0" tabSelected="1" workbookViewId="0">
      <selection activeCell="P39" sqref="P39"/>
    </sheetView>
  </sheetViews>
  <sheetFormatPr defaultColWidth="9.140625" defaultRowHeight="12.75"/>
  <cols>
    <col min="1" max="1" width="4.28515625" style="3" customWidth="1"/>
    <col min="2" max="2" width="16.140625" style="12" customWidth="1"/>
    <col min="3" max="256" width="9.140625" style="12"/>
    <col min="257" max="257" width="4.28515625" style="12" customWidth="1"/>
    <col min="258" max="258" width="16.140625" style="12" customWidth="1"/>
    <col min="259" max="512" width="9.140625" style="12"/>
    <col min="513" max="513" width="4.28515625" style="12" customWidth="1"/>
    <col min="514" max="514" width="16.140625" style="12" customWidth="1"/>
    <col min="515" max="768" width="9.140625" style="12"/>
    <col min="769" max="769" width="4.28515625" style="12" customWidth="1"/>
    <col min="770" max="770" width="16.140625" style="12" customWidth="1"/>
    <col min="771" max="1024" width="9.140625" style="12"/>
    <col min="1025" max="1025" width="4.28515625" style="12" customWidth="1"/>
    <col min="1026" max="1026" width="16.140625" style="12" customWidth="1"/>
    <col min="1027" max="1280" width="9.140625" style="12"/>
    <col min="1281" max="1281" width="4.28515625" style="12" customWidth="1"/>
    <col min="1282" max="1282" width="16.140625" style="12" customWidth="1"/>
    <col min="1283" max="1536" width="9.140625" style="12"/>
    <col min="1537" max="1537" width="4.28515625" style="12" customWidth="1"/>
    <col min="1538" max="1538" width="16.140625" style="12" customWidth="1"/>
    <col min="1539" max="1792" width="9.140625" style="12"/>
    <col min="1793" max="1793" width="4.28515625" style="12" customWidth="1"/>
    <col min="1794" max="1794" width="16.140625" style="12" customWidth="1"/>
    <col min="1795" max="2048" width="9.140625" style="12"/>
    <col min="2049" max="2049" width="4.28515625" style="12" customWidth="1"/>
    <col min="2050" max="2050" width="16.140625" style="12" customWidth="1"/>
    <col min="2051" max="2304" width="9.140625" style="12"/>
    <col min="2305" max="2305" width="4.28515625" style="12" customWidth="1"/>
    <col min="2306" max="2306" width="16.140625" style="12" customWidth="1"/>
    <col min="2307" max="2560" width="9.140625" style="12"/>
    <col min="2561" max="2561" width="4.28515625" style="12" customWidth="1"/>
    <col min="2562" max="2562" width="16.140625" style="12" customWidth="1"/>
    <col min="2563" max="2816" width="9.140625" style="12"/>
    <col min="2817" max="2817" width="4.28515625" style="12" customWidth="1"/>
    <col min="2818" max="2818" width="16.140625" style="12" customWidth="1"/>
    <col min="2819" max="3072" width="9.140625" style="12"/>
    <col min="3073" max="3073" width="4.28515625" style="12" customWidth="1"/>
    <col min="3074" max="3074" width="16.140625" style="12" customWidth="1"/>
    <col min="3075" max="3328" width="9.140625" style="12"/>
    <col min="3329" max="3329" width="4.28515625" style="12" customWidth="1"/>
    <col min="3330" max="3330" width="16.140625" style="12" customWidth="1"/>
    <col min="3331" max="3584" width="9.140625" style="12"/>
    <col min="3585" max="3585" width="4.28515625" style="12" customWidth="1"/>
    <col min="3586" max="3586" width="16.140625" style="12" customWidth="1"/>
    <col min="3587" max="3840" width="9.140625" style="12"/>
    <col min="3841" max="3841" width="4.28515625" style="12" customWidth="1"/>
    <col min="3842" max="3842" width="16.140625" style="12" customWidth="1"/>
    <col min="3843" max="4096" width="9.140625" style="12"/>
    <col min="4097" max="4097" width="4.28515625" style="12" customWidth="1"/>
    <col min="4098" max="4098" width="16.140625" style="12" customWidth="1"/>
    <col min="4099" max="4352" width="9.140625" style="12"/>
    <col min="4353" max="4353" width="4.28515625" style="12" customWidth="1"/>
    <col min="4354" max="4354" width="16.140625" style="12" customWidth="1"/>
    <col min="4355" max="4608" width="9.140625" style="12"/>
    <col min="4609" max="4609" width="4.28515625" style="12" customWidth="1"/>
    <col min="4610" max="4610" width="16.140625" style="12" customWidth="1"/>
    <col min="4611" max="4864" width="9.140625" style="12"/>
    <col min="4865" max="4865" width="4.28515625" style="12" customWidth="1"/>
    <col min="4866" max="4866" width="16.140625" style="12" customWidth="1"/>
    <col min="4867" max="5120" width="9.140625" style="12"/>
    <col min="5121" max="5121" width="4.28515625" style="12" customWidth="1"/>
    <col min="5122" max="5122" width="16.140625" style="12" customWidth="1"/>
    <col min="5123" max="5376" width="9.140625" style="12"/>
    <col min="5377" max="5377" width="4.28515625" style="12" customWidth="1"/>
    <col min="5378" max="5378" width="16.140625" style="12" customWidth="1"/>
    <col min="5379" max="5632" width="9.140625" style="12"/>
    <col min="5633" max="5633" width="4.28515625" style="12" customWidth="1"/>
    <col min="5634" max="5634" width="16.140625" style="12" customWidth="1"/>
    <col min="5635" max="5888" width="9.140625" style="12"/>
    <col min="5889" max="5889" width="4.28515625" style="12" customWidth="1"/>
    <col min="5890" max="5890" width="16.140625" style="12" customWidth="1"/>
    <col min="5891" max="6144" width="9.140625" style="12"/>
    <col min="6145" max="6145" width="4.28515625" style="12" customWidth="1"/>
    <col min="6146" max="6146" width="16.140625" style="12" customWidth="1"/>
    <col min="6147" max="6400" width="9.140625" style="12"/>
    <col min="6401" max="6401" width="4.28515625" style="12" customWidth="1"/>
    <col min="6402" max="6402" width="16.140625" style="12" customWidth="1"/>
    <col min="6403" max="6656" width="9.140625" style="12"/>
    <col min="6657" max="6657" width="4.28515625" style="12" customWidth="1"/>
    <col min="6658" max="6658" width="16.140625" style="12" customWidth="1"/>
    <col min="6659" max="6912" width="9.140625" style="12"/>
    <col min="6913" max="6913" width="4.28515625" style="12" customWidth="1"/>
    <col min="6914" max="6914" width="16.140625" style="12" customWidth="1"/>
    <col min="6915" max="7168" width="9.140625" style="12"/>
    <col min="7169" max="7169" width="4.28515625" style="12" customWidth="1"/>
    <col min="7170" max="7170" width="16.140625" style="12" customWidth="1"/>
    <col min="7171" max="7424" width="9.140625" style="12"/>
    <col min="7425" max="7425" width="4.28515625" style="12" customWidth="1"/>
    <col min="7426" max="7426" width="16.140625" style="12" customWidth="1"/>
    <col min="7427" max="7680" width="9.140625" style="12"/>
    <col min="7681" max="7681" width="4.28515625" style="12" customWidth="1"/>
    <col min="7682" max="7682" width="16.140625" style="12" customWidth="1"/>
    <col min="7683" max="7936" width="9.140625" style="12"/>
    <col min="7937" max="7937" width="4.28515625" style="12" customWidth="1"/>
    <col min="7938" max="7938" width="16.140625" style="12" customWidth="1"/>
    <col min="7939" max="8192" width="9.140625" style="12"/>
    <col min="8193" max="8193" width="4.28515625" style="12" customWidth="1"/>
    <col min="8194" max="8194" width="16.140625" style="12" customWidth="1"/>
    <col min="8195" max="8448" width="9.140625" style="12"/>
    <col min="8449" max="8449" width="4.28515625" style="12" customWidth="1"/>
    <col min="8450" max="8450" width="16.140625" style="12" customWidth="1"/>
    <col min="8451" max="8704" width="9.140625" style="12"/>
    <col min="8705" max="8705" width="4.28515625" style="12" customWidth="1"/>
    <col min="8706" max="8706" width="16.140625" style="12" customWidth="1"/>
    <col min="8707" max="8960" width="9.140625" style="12"/>
    <col min="8961" max="8961" width="4.28515625" style="12" customWidth="1"/>
    <col min="8962" max="8962" width="16.140625" style="12" customWidth="1"/>
    <col min="8963" max="9216" width="9.140625" style="12"/>
    <col min="9217" max="9217" width="4.28515625" style="12" customWidth="1"/>
    <col min="9218" max="9218" width="16.140625" style="12" customWidth="1"/>
    <col min="9219" max="9472" width="9.140625" style="12"/>
    <col min="9473" max="9473" width="4.28515625" style="12" customWidth="1"/>
    <col min="9474" max="9474" width="16.140625" style="12" customWidth="1"/>
    <col min="9475" max="9728" width="9.140625" style="12"/>
    <col min="9729" max="9729" width="4.28515625" style="12" customWidth="1"/>
    <col min="9730" max="9730" width="16.140625" style="12" customWidth="1"/>
    <col min="9731" max="9984" width="9.140625" style="12"/>
    <col min="9985" max="9985" width="4.28515625" style="12" customWidth="1"/>
    <col min="9986" max="9986" width="16.140625" style="12" customWidth="1"/>
    <col min="9987" max="10240" width="9.140625" style="12"/>
    <col min="10241" max="10241" width="4.28515625" style="12" customWidth="1"/>
    <col min="10242" max="10242" width="16.140625" style="12" customWidth="1"/>
    <col min="10243" max="10496" width="9.140625" style="12"/>
    <col min="10497" max="10497" width="4.28515625" style="12" customWidth="1"/>
    <col min="10498" max="10498" width="16.140625" style="12" customWidth="1"/>
    <col min="10499" max="10752" width="9.140625" style="12"/>
    <col min="10753" max="10753" width="4.28515625" style="12" customWidth="1"/>
    <col min="10754" max="10754" width="16.140625" style="12" customWidth="1"/>
    <col min="10755" max="11008" width="9.140625" style="12"/>
    <col min="11009" max="11009" width="4.28515625" style="12" customWidth="1"/>
    <col min="11010" max="11010" width="16.140625" style="12" customWidth="1"/>
    <col min="11011" max="11264" width="9.140625" style="12"/>
    <col min="11265" max="11265" width="4.28515625" style="12" customWidth="1"/>
    <col min="11266" max="11266" width="16.140625" style="12" customWidth="1"/>
    <col min="11267" max="11520" width="9.140625" style="12"/>
    <col min="11521" max="11521" width="4.28515625" style="12" customWidth="1"/>
    <col min="11522" max="11522" width="16.140625" style="12" customWidth="1"/>
    <col min="11523" max="11776" width="9.140625" style="12"/>
    <col min="11777" max="11777" width="4.28515625" style="12" customWidth="1"/>
    <col min="11778" max="11778" width="16.140625" style="12" customWidth="1"/>
    <col min="11779" max="12032" width="9.140625" style="12"/>
    <col min="12033" max="12033" width="4.28515625" style="12" customWidth="1"/>
    <col min="12034" max="12034" width="16.140625" style="12" customWidth="1"/>
    <col min="12035" max="12288" width="9.140625" style="12"/>
    <col min="12289" max="12289" width="4.28515625" style="12" customWidth="1"/>
    <col min="12290" max="12290" width="16.140625" style="12" customWidth="1"/>
    <col min="12291" max="12544" width="9.140625" style="12"/>
    <col min="12545" max="12545" width="4.28515625" style="12" customWidth="1"/>
    <col min="12546" max="12546" width="16.140625" style="12" customWidth="1"/>
    <col min="12547" max="12800" width="9.140625" style="12"/>
    <col min="12801" max="12801" width="4.28515625" style="12" customWidth="1"/>
    <col min="12802" max="12802" width="16.140625" style="12" customWidth="1"/>
    <col min="12803" max="13056" width="9.140625" style="12"/>
    <col min="13057" max="13057" width="4.28515625" style="12" customWidth="1"/>
    <col min="13058" max="13058" width="16.140625" style="12" customWidth="1"/>
    <col min="13059" max="13312" width="9.140625" style="12"/>
    <col min="13313" max="13313" width="4.28515625" style="12" customWidth="1"/>
    <col min="13314" max="13314" width="16.140625" style="12" customWidth="1"/>
    <col min="13315" max="13568" width="9.140625" style="12"/>
    <col min="13569" max="13569" width="4.28515625" style="12" customWidth="1"/>
    <col min="13570" max="13570" width="16.140625" style="12" customWidth="1"/>
    <col min="13571" max="13824" width="9.140625" style="12"/>
    <col min="13825" max="13825" width="4.28515625" style="12" customWidth="1"/>
    <col min="13826" max="13826" width="16.140625" style="12" customWidth="1"/>
    <col min="13827" max="14080" width="9.140625" style="12"/>
    <col min="14081" max="14081" width="4.28515625" style="12" customWidth="1"/>
    <col min="14082" max="14082" width="16.140625" style="12" customWidth="1"/>
    <col min="14083" max="14336" width="9.140625" style="12"/>
    <col min="14337" max="14337" width="4.28515625" style="12" customWidth="1"/>
    <col min="14338" max="14338" width="16.140625" style="12" customWidth="1"/>
    <col min="14339" max="14592" width="9.140625" style="12"/>
    <col min="14593" max="14593" width="4.28515625" style="12" customWidth="1"/>
    <col min="14594" max="14594" width="16.140625" style="12" customWidth="1"/>
    <col min="14595" max="14848" width="9.140625" style="12"/>
    <col min="14849" max="14849" width="4.28515625" style="12" customWidth="1"/>
    <col min="14850" max="14850" width="16.140625" style="12" customWidth="1"/>
    <col min="14851" max="15104" width="9.140625" style="12"/>
    <col min="15105" max="15105" width="4.28515625" style="12" customWidth="1"/>
    <col min="15106" max="15106" width="16.140625" style="12" customWidth="1"/>
    <col min="15107" max="15360" width="9.140625" style="12"/>
    <col min="15361" max="15361" width="4.28515625" style="12" customWidth="1"/>
    <col min="15362" max="15362" width="16.140625" style="12" customWidth="1"/>
    <col min="15363" max="15616" width="9.140625" style="12"/>
    <col min="15617" max="15617" width="4.28515625" style="12" customWidth="1"/>
    <col min="15618" max="15618" width="16.140625" style="12" customWidth="1"/>
    <col min="15619" max="15872" width="9.140625" style="12"/>
    <col min="15873" max="15873" width="4.28515625" style="12" customWidth="1"/>
    <col min="15874" max="15874" width="16.140625" style="12" customWidth="1"/>
    <col min="15875" max="16128" width="9.140625" style="12"/>
    <col min="16129" max="16129" width="4.28515625" style="12" customWidth="1"/>
    <col min="16130" max="16130" width="16.140625" style="12" customWidth="1"/>
    <col min="16131" max="16384" width="9.140625" style="12"/>
  </cols>
  <sheetData>
    <row r="1" spans="1:14" ht="18.75">
      <c r="C1" s="30" t="s">
        <v>0</v>
      </c>
      <c r="N1" s="31"/>
    </row>
    <row r="2" spans="1:14">
      <c r="I2" s="32"/>
    </row>
    <row r="3" spans="1:14">
      <c r="C3" s="20" t="s">
        <v>1</v>
      </c>
      <c r="E3" s="17">
        <v>0</v>
      </c>
    </row>
    <row r="4" spans="1:14">
      <c r="C4" s="20" t="s">
        <v>2</v>
      </c>
      <c r="E4" s="17">
        <v>0</v>
      </c>
    </row>
    <row r="5" spans="1:14">
      <c r="C5" s="20" t="s">
        <v>3</v>
      </c>
      <c r="E5" s="11" t="s">
        <v>4</v>
      </c>
    </row>
    <row r="6" spans="1:14">
      <c r="C6" s="20" t="s">
        <v>5</v>
      </c>
      <c r="E6" s="11">
        <v>2024</v>
      </c>
    </row>
    <row r="7" spans="1:14">
      <c r="C7" s="20"/>
      <c r="E7" s="4"/>
    </row>
    <row r="8" spans="1:14" ht="15.75">
      <c r="B8" s="6" t="s">
        <v>6</v>
      </c>
    </row>
    <row r="9" spans="1:14" ht="15.75">
      <c r="B9" s="153" t="s">
        <v>7</v>
      </c>
    </row>
    <row r="11" spans="1:14">
      <c r="B11" s="7" t="s">
        <v>8</v>
      </c>
    </row>
    <row r="12" spans="1:14">
      <c r="A12" s="3">
        <v>1</v>
      </c>
      <c r="B12" s="12" t="s">
        <v>9</v>
      </c>
    </row>
    <row r="13" spans="1:14">
      <c r="B13" s="115" t="s">
        <v>10</v>
      </c>
    </row>
    <row r="14" spans="1:14">
      <c r="B14" s="115" t="s">
        <v>11</v>
      </c>
    </row>
    <row r="15" spans="1:14">
      <c r="B15" s="115" t="s">
        <v>12</v>
      </c>
    </row>
    <row r="16" spans="1:14">
      <c r="B16" s="115" t="s">
        <v>13</v>
      </c>
    </row>
    <row r="18" spans="1:2">
      <c r="B18" s="7" t="s">
        <v>14</v>
      </c>
    </row>
    <row r="19" spans="1:2">
      <c r="A19" s="3">
        <v>2</v>
      </c>
      <c r="B19" s="12" t="s">
        <v>15</v>
      </c>
    </row>
    <row r="20" spans="1:2">
      <c r="A20" s="3">
        <v>3</v>
      </c>
      <c r="B20" s="12" t="s">
        <v>16</v>
      </c>
    </row>
    <row r="21" spans="1:2">
      <c r="B21" s="116" t="s">
        <v>17</v>
      </c>
    </row>
    <row r="22" spans="1:2">
      <c r="B22" s="18"/>
    </row>
    <row r="23" spans="1:2">
      <c r="A23" s="3">
        <v>4</v>
      </c>
      <c r="B23" s="7" t="s">
        <v>18</v>
      </c>
    </row>
    <row r="24" spans="1:2">
      <c r="B24" s="8" t="s">
        <v>19</v>
      </c>
    </row>
    <row r="25" spans="1:2">
      <c r="B25" s="4" t="s">
        <v>20</v>
      </c>
    </row>
    <row r="26" spans="1:2">
      <c r="A26" s="3" t="s">
        <v>21</v>
      </c>
      <c r="B26" s="33" t="s">
        <v>22</v>
      </c>
    </row>
    <row r="27" spans="1:2">
      <c r="B27" s="117" t="s">
        <v>23</v>
      </c>
    </row>
    <row r="28" spans="1:2">
      <c r="B28" s="117" t="s">
        <v>24</v>
      </c>
    </row>
    <row r="29" spans="1:2">
      <c r="B29" s="117" t="s">
        <v>25</v>
      </c>
    </row>
    <row r="30" spans="1:2">
      <c r="B30" s="117" t="s">
        <v>26</v>
      </c>
    </row>
    <row r="31" spans="1:2">
      <c r="B31" s="117" t="s">
        <v>27</v>
      </c>
    </row>
    <row r="32" spans="1:2">
      <c r="B32" s="117" t="s">
        <v>28</v>
      </c>
    </row>
    <row r="33" spans="1:2">
      <c r="B33" s="117" t="s">
        <v>29</v>
      </c>
    </row>
    <row r="34" spans="1:2">
      <c r="B34" s="18"/>
    </row>
    <row r="35" spans="1:2">
      <c r="A35" s="3">
        <v>5</v>
      </c>
      <c r="B35" s="7" t="s">
        <v>30</v>
      </c>
    </row>
    <row r="36" spans="1:2">
      <c r="B36" s="4" t="s">
        <v>31</v>
      </c>
    </row>
    <row r="37" spans="1:2">
      <c r="B37" s="4" t="s">
        <v>32</v>
      </c>
    </row>
    <row r="38" spans="1:2">
      <c r="B38" s="19" t="s">
        <v>33</v>
      </c>
    </row>
    <row r="39" spans="1:2">
      <c r="A39" s="3" t="s">
        <v>34</v>
      </c>
      <c r="B39" s="118" t="s">
        <v>35</v>
      </c>
    </row>
    <row r="40" spans="1:2">
      <c r="B40" s="117" t="s">
        <v>36</v>
      </c>
    </row>
    <row r="41" spans="1:2">
      <c r="B41" s="117" t="s">
        <v>37</v>
      </c>
    </row>
    <row r="42" spans="1:2">
      <c r="B42" s="117" t="s">
        <v>38</v>
      </c>
    </row>
    <row r="43" spans="1:2">
      <c r="A43" s="3" t="s">
        <v>39</v>
      </c>
      <c r="B43" s="154" t="s">
        <v>40</v>
      </c>
    </row>
    <row r="44" spans="1:2">
      <c r="A44" s="3" t="s">
        <v>41</v>
      </c>
      <c r="B44" s="154" t="s">
        <v>42</v>
      </c>
    </row>
    <row r="45" spans="1:2">
      <c r="A45" s="3" t="s">
        <v>43</v>
      </c>
      <c r="B45" s="154" t="s">
        <v>44</v>
      </c>
    </row>
    <row r="46" spans="1:2">
      <c r="B46" s="117" t="s">
        <v>45</v>
      </c>
    </row>
    <row r="47" spans="1:2">
      <c r="B47" s="117" t="s">
        <v>46</v>
      </c>
    </row>
    <row r="48" spans="1:2">
      <c r="A48" s="3" t="s">
        <v>47</v>
      </c>
      <c r="B48" s="118" t="s">
        <v>48</v>
      </c>
    </row>
    <row r="49" spans="1:2">
      <c r="B49" s="117" t="s">
        <v>49</v>
      </c>
    </row>
    <row r="50" spans="1:2">
      <c r="B50" s="117" t="s">
        <v>50</v>
      </c>
    </row>
    <row r="51" spans="1:2">
      <c r="B51" s="117" t="s">
        <v>51</v>
      </c>
    </row>
    <row r="52" spans="1:2">
      <c r="B52" s="117" t="s">
        <v>52</v>
      </c>
    </row>
    <row r="53" spans="1:2">
      <c r="A53" s="3" t="s">
        <v>53</v>
      </c>
      <c r="B53" s="155" t="s">
        <v>54</v>
      </c>
    </row>
    <row r="54" spans="1:2">
      <c r="B54" s="117" t="s">
        <v>55</v>
      </c>
    </row>
    <row r="55" spans="1:2">
      <c r="B55" s="117" t="s">
        <v>56</v>
      </c>
    </row>
    <row r="56" spans="1:2">
      <c r="A56" s="156"/>
      <c r="B56" s="157" t="s">
        <v>57</v>
      </c>
    </row>
    <row r="57" spans="1:2">
      <c r="B57" s="158" t="s">
        <v>58</v>
      </c>
    </row>
    <row r="58" spans="1:2">
      <c r="B58" s="158" t="s">
        <v>59</v>
      </c>
    </row>
    <row r="60" spans="1:2">
      <c r="B60" s="7" t="s">
        <v>60</v>
      </c>
    </row>
    <row r="61" spans="1:2">
      <c r="A61" s="3">
        <v>6</v>
      </c>
      <c r="B61" s="12" t="s">
        <v>61</v>
      </c>
    </row>
  </sheetData>
  <dataValidations count="1">
    <dataValidation type="list" allowBlank="1" showInputMessage="1" showErrorMessage="1" sqref="E5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E65536 JA65536 SW65536 ACS65536 AMO65536 AWK65536 BGG65536 BQC65536 BZY65536 CJU65536 CTQ65536 DDM65536 DNI65536 DXE65536 EHA65536 EQW65536 FAS65536 FKO65536 FUK65536 GEG65536 GOC65536 GXY65536 HHU65536 HRQ65536 IBM65536 ILI65536 IVE65536 JFA65536 JOW65536 JYS65536 KIO65536 KSK65536 LCG65536 LMC65536 LVY65536 MFU65536 MPQ65536 MZM65536 NJI65536 NTE65536 ODA65536 OMW65536 OWS65536 PGO65536 PQK65536 QAG65536 QKC65536 QTY65536 RDU65536 RNQ65536 RXM65536 SHI65536 SRE65536 TBA65536 TKW65536 TUS65536 UEO65536 UOK65536 UYG65536 VIC65536 VRY65536 WBU65536 WLQ65536 WVM65536 E131072 JA131072 SW131072 ACS131072 AMO131072 AWK131072 BGG131072 BQC131072 BZY131072 CJU131072 CTQ131072 DDM131072 DNI131072 DXE131072 EHA131072 EQW131072 FAS131072 FKO131072 FUK131072 GEG131072 GOC131072 GXY131072 HHU131072 HRQ131072 IBM131072 ILI131072 IVE131072 JFA131072 JOW131072 JYS131072 KIO131072 KSK131072 LCG131072 LMC131072 LVY131072 MFU131072 MPQ131072 MZM131072 NJI131072 NTE131072 ODA131072 OMW131072 OWS131072 PGO131072 PQK131072 QAG131072 QKC131072 QTY131072 RDU131072 RNQ131072 RXM131072 SHI131072 SRE131072 TBA131072 TKW131072 TUS131072 UEO131072 UOK131072 UYG131072 VIC131072 VRY131072 WBU131072 WLQ131072 WVM131072 E196608 JA196608 SW196608 ACS196608 AMO196608 AWK196608 BGG196608 BQC196608 BZY196608 CJU196608 CTQ196608 DDM196608 DNI196608 DXE196608 EHA196608 EQW196608 FAS196608 FKO196608 FUK196608 GEG196608 GOC196608 GXY196608 HHU196608 HRQ196608 IBM196608 ILI196608 IVE196608 JFA196608 JOW196608 JYS196608 KIO196608 KSK196608 LCG196608 LMC196608 LVY196608 MFU196608 MPQ196608 MZM196608 NJI196608 NTE196608 ODA196608 OMW196608 OWS196608 PGO196608 PQK196608 QAG196608 QKC196608 QTY196608 RDU196608 RNQ196608 RXM196608 SHI196608 SRE196608 TBA196608 TKW196608 TUS196608 UEO196608 UOK196608 UYG196608 VIC196608 VRY196608 WBU196608 WLQ196608 WVM196608 E262144 JA262144 SW262144 ACS262144 AMO262144 AWK262144 BGG262144 BQC262144 BZY262144 CJU262144 CTQ262144 DDM262144 DNI262144 DXE262144 EHA262144 EQW262144 FAS262144 FKO262144 FUK262144 GEG262144 GOC262144 GXY262144 HHU262144 HRQ262144 IBM262144 ILI262144 IVE262144 JFA262144 JOW262144 JYS262144 KIO262144 KSK262144 LCG262144 LMC262144 LVY262144 MFU262144 MPQ262144 MZM262144 NJI262144 NTE262144 ODA262144 OMW262144 OWS262144 PGO262144 PQK262144 QAG262144 QKC262144 QTY262144 RDU262144 RNQ262144 RXM262144 SHI262144 SRE262144 TBA262144 TKW262144 TUS262144 UEO262144 UOK262144 UYG262144 VIC262144 VRY262144 WBU262144 WLQ262144 WVM262144 E327680 JA327680 SW327680 ACS327680 AMO327680 AWK327680 BGG327680 BQC327680 BZY327680 CJU327680 CTQ327680 DDM327680 DNI327680 DXE327680 EHA327680 EQW327680 FAS327680 FKO327680 FUK327680 GEG327680 GOC327680 GXY327680 HHU327680 HRQ327680 IBM327680 ILI327680 IVE327680 JFA327680 JOW327680 JYS327680 KIO327680 KSK327680 LCG327680 LMC327680 LVY327680 MFU327680 MPQ327680 MZM327680 NJI327680 NTE327680 ODA327680 OMW327680 OWS327680 PGO327680 PQK327680 QAG327680 QKC327680 QTY327680 RDU327680 RNQ327680 RXM327680 SHI327680 SRE327680 TBA327680 TKW327680 TUS327680 UEO327680 UOK327680 UYG327680 VIC327680 VRY327680 WBU327680 WLQ327680 WVM327680 E393216 JA393216 SW393216 ACS393216 AMO393216 AWK393216 BGG393216 BQC393216 BZY393216 CJU393216 CTQ393216 DDM393216 DNI393216 DXE393216 EHA393216 EQW393216 FAS393216 FKO393216 FUK393216 GEG393216 GOC393216 GXY393216 HHU393216 HRQ393216 IBM393216 ILI393216 IVE393216 JFA393216 JOW393216 JYS393216 KIO393216 KSK393216 LCG393216 LMC393216 LVY393216 MFU393216 MPQ393216 MZM393216 NJI393216 NTE393216 ODA393216 OMW393216 OWS393216 PGO393216 PQK393216 QAG393216 QKC393216 QTY393216 RDU393216 RNQ393216 RXM393216 SHI393216 SRE393216 TBA393216 TKW393216 TUS393216 UEO393216 UOK393216 UYG393216 VIC393216 VRY393216 WBU393216 WLQ393216 WVM393216 E458752 JA458752 SW458752 ACS458752 AMO458752 AWK458752 BGG458752 BQC458752 BZY458752 CJU458752 CTQ458752 DDM458752 DNI458752 DXE458752 EHA458752 EQW458752 FAS458752 FKO458752 FUK458752 GEG458752 GOC458752 GXY458752 HHU458752 HRQ458752 IBM458752 ILI458752 IVE458752 JFA458752 JOW458752 JYS458752 KIO458752 KSK458752 LCG458752 LMC458752 LVY458752 MFU458752 MPQ458752 MZM458752 NJI458752 NTE458752 ODA458752 OMW458752 OWS458752 PGO458752 PQK458752 QAG458752 QKC458752 QTY458752 RDU458752 RNQ458752 RXM458752 SHI458752 SRE458752 TBA458752 TKW458752 TUS458752 UEO458752 UOK458752 UYG458752 VIC458752 VRY458752 WBU458752 WLQ458752 WVM458752 E524288 JA524288 SW524288 ACS524288 AMO524288 AWK524288 BGG524288 BQC524288 BZY524288 CJU524288 CTQ524288 DDM524288 DNI524288 DXE524288 EHA524288 EQW524288 FAS524288 FKO524288 FUK524288 GEG524288 GOC524288 GXY524288 HHU524288 HRQ524288 IBM524288 ILI524288 IVE524288 JFA524288 JOW524288 JYS524288 KIO524288 KSK524288 LCG524288 LMC524288 LVY524288 MFU524288 MPQ524288 MZM524288 NJI524288 NTE524288 ODA524288 OMW524288 OWS524288 PGO524288 PQK524288 QAG524288 QKC524288 QTY524288 RDU524288 RNQ524288 RXM524288 SHI524288 SRE524288 TBA524288 TKW524288 TUS524288 UEO524288 UOK524288 UYG524288 VIC524288 VRY524288 WBU524288 WLQ524288 WVM524288 E589824 JA589824 SW589824 ACS589824 AMO589824 AWK589824 BGG589824 BQC589824 BZY589824 CJU589824 CTQ589824 DDM589824 DNI589824 DXE589824 EHA589824 EQW589824 FAS589824 FKO589824 FUK589824 GEG589824 GOC589824 GXY589824 HHU589824 HRQ589824 IBM589824 ILI589824 IVE589824 JFA589824 JOW589824 JYS589824 KIO589824 KSK589824 LCG589824 LMC589824 LVY589824 MFU589824 MPQ589824 MZM589824 NJI589824 NTE589824 ODA589824 OMW589824 OWS589824 PGO589824 PQK589824 QAG589824 QKC589824 QTY589824 RDU589824 RNQ589824 RXM589824 SHI589824 SRE589824 TBA589824 TKW589824 TUS589824 UEO589824 UOK589824 UYG589824 VIC589824 VRY589824 WBU589824 WLQ589824 WVM589824 E655360 JA655360 SW655360 ACS655360 AMO655360 AWK655360 BGG655360 BQC655360 BZY655360 CJU655360 CTQ655360 DDM655360 DNI655360 DXE655360 EHA655360 EQW655360 FAS655360 FKO655360 FUK655360 GEG655360 GOC655360 GXY655360 HHU655360 HRQ655360 IBM655360 ILI655360 IVE655360 JFA655360 JOW655360 JYS655360 KIO655360 KSK655360 LCG655360 LMC655360 LVY655360 MFU655360 MPQ655360 MZM655360 NJI655360 NTE655360 ODA655360 OMW655360 OWS655360 PGO655360 PQK655360 QAG655360 QKC655360 QTY655360 RDU655360 RNQ655360 RXM655360 SHI655360 SRE655360 TBA655360 TKW655360 TUS655360 UEO655360 UOK655360 UYG655360 VIC655360 VRY655360 WBU655360 WLQ655360 WVM655360 E720896 JA720896 SW720896 ACS720896 AMO720896 AWK720896 BGG720896 BQC720896 BZY720896 CJU720896 CTQ720896 DDM720896 DNI720896 DXE720896 EHA720896 EQW720896 FAS720896 FKO720896 FUK720896 GEG720896 GOC720896 GXY720896 HHU720896 HRQ720896 IBM720896 ILI720896 IVE720896 JFA720896 JOW720896 JYS720896 KIO720896 KSK720896 LCG720896 LMC720896 LVY720896 MFU720896 MPQ720896 MZM720896 NJI720896 NTE720896 ODA720896 OMW720896 OWS720896 PGO720896 PQK720896 QAG720896 QKC720896 QTY720896 RDU720896 RNQ720896 RXM720896 SHI720896 SRE720896 TBA720896 TKW720896 TUS720896 UEO720896 UOK720896 UYG720896 VIC720896 VRY720896 WBU720896 WLQ720896 WVM720896 E786432 JA786432 SW786432 ACS786432 AMO786432 AWK786432 BGG786432 BQC786432 BZY786432 CJU786432 CTQ786432 DDM786432 DNI786432 DXE786432 EHA786432 EQW786432 FAS786432 FKO786432 FUK786432 GEG786432 GOC786432 GXY786432 HHU786432 HRQ786432 IBM786432 ILI786432 IVE786432 JFA786432 JOW786432 JYS786432 KIO786432 KSK786432 LCG786432 LMC786432 LVY786432 MFU786432 MPQ786432 MZM786432 NJI786432 NTE786432 ODA786432 OMW786432 OWS786432 PGO786432 PQK786432 QAG786432 QKC786432 QTY786432 RDU786432 RNQ786432 RXM786432 SHI786432 SRE786432 TBA786432 TKW786432 TUS786432 UEO786432 UOK786432 UYG786432 VIC786432 VRY786432 WBU786432 WLQ786432 WVM786432 E851968 JA851968 SW851968 ACS851968 AMO851968 AWK851968 BGG851968 BQC851968 BZY851968 CJU851968 CTQ851968 DDM851968 DNI851968 DXE851968 EHA851968 EQW851968 FAS851968 FKO851968 FUK851968 GEG851968 GOC851968 GXY851968 HHU851968 HRQ851968 IBM851968 ILI851968 IVE851968 JFA851968 JOW851968 JYS851968 KIO851968 KSK851968 LCG851968 LMC851968 LVY851968 MFU851968 MPQ851968 MZM851968 NJI851968 NTE851968 ODA851968 OMW851968 OWS851968 PGO851968 PQK851968 QAG851968 QKC851968 QTY851968 RDU851968 RNQ851968 RXM851968 SHI851968 SRE851968 TBA851968 TKW851968 TUS851968 UEO851968 UOK851968 UYG851968 VIC851968 VRY851968 WBU851968 WLQ851968 WVM851968 E917504 JA917504 SW917504 ACS917504 AMO917504 AWK917504 BGG917504 BQC917504 BZY917504 CJU917504 CTQ917504 DDM917504 DNI917504 DXE917504 EHA917504 EQW917504 FAS917504 FKO917504 FUK917504 GEG917504 GOC917504 GXY917504 HHU917504 HRQ917504 IBM917504 ILI917504 IVE917504 JFA917504 JOW917504 JYS917504 KIO917504 KSK917504 LCG917504 LMC917504 LVY917504 MFU917504 MPQ917504 MZM917504 NJI917504 NTE917504 ODA917504 OMW917504 OWS917504 PGO917504 PQK917504 QAG917504 QKC917504 QTY917504 RDU917504 RNQ917504 RXM917504 SHI917504 SRE917504 TBA917504 TKW917504 TUS917504 UEO917504 UOK917504 UYG917504 VIC917504 VRY917504 WBU917504 WLQ917504 WVM917504 E983040 JA983040 SW983040 ACS983040 AMO983040 AWK983040 BGG983040 BQC983040 BZY983040 CJU983040 CTQ983040 DDM983040 DNI983040 DXE983040 EHA983040 EQW983040 FAS983040 FKO983040 FUK983040 GEG983040 GOC983040 GXY983040 HHU983040 HRQ983040 IBM983040 ILI983040 IVE983040 JFA983040 JOW983040 JYS983040 KIO983040 KSK983040 LCG983040 LMC983040 LVY983040 MFU983040 MPQ983040 MZM983040 NJI983040 NTE983040 ODA983040 OMW983040 OWS983040 PGO983040 PQK983040 QAG983040 QKC983040 QTY983040 RDU983040 RNQ983040 RXM983040 SHI983040 SRE983040 TBA983040 TKW983040 TUS983040 UEO983040 UOK983040 UYG983040 VIC983040 VRY983040 WBU983040 WLQ983040 WVM983040" xr:uid="{00000000-0002-0000-0000-000000000000}">
      <formula1>"January,February,March,April,May,June,July,August,September,October,November,December"</formula1>
    </dataValidation>
  </dataValidations>
  <pageMargins left="0.39370078740157483" right="0.39370078740157483" top="0.59055118110236227" bottom="0.39370078740157483" header="0.19685039370078741" footer="0.19685039370078741"/>
  <pageSetup scale="70" orientation="portrait" r:id="rId1"/>
  <headerFooter>
    <oddFooter>&amp;L2017 PPG COMPETITION&amp;R&amp;A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249977111117893"/>
    <pageSetUpPr fitToPage="1"/>
  </sheetPr>
  <dimension ref="A1:P45"/>
  <sheetViews>
    <sheetView showGridLines="0" workbookViewId="0">
      <selection activeCell="H16" sqref="H16"/>
    </sheetView>
  </sheetViews>
  <sheetFormatPr defaultColWidth="9.140625" defaultRowHeight="12.75"/>
  <cols>
    <col min="1" max="1" width="9.140625" style="12" customWidth="1"/>
    <col min="2" max="2" width="11.7109375" style="12" customWidth="1"/>
    <col min="3" max="3" width="14.42578125" style="12" customWidth="1"/>
    <col min="4" max="4" width="11.85546875" style="12" customWidth="1"/>
    <col min="5" max="5" width="14.28515625" style="12" hidden="1" customWidth="1"/>
    <col min="6" max="6" width="11.28515625" style="12" customWidth="1"/>
    <col min="7" max="7" width="23.5703125" style="27" customWidth="1"/>
    <col min="8" max="8" width="17" style="27" customWidth="1"/>
    <col min="9" max="9" width="20.28515625" style="27" customWidth="1"/>
    <col min="10" max="10" width="10.7109375" style="27" customWidth="1"/>
    <col min="11" max="11" width="8.140625" style="12" customWidth="1"/>
    <col min="12" max="12" width="9.7109375" style="12" customWidth="1"/>
    <col min="13" max="13" width="23.28515625" style="12" customWidth="1"/>
    <col min="14" max="14" width="14.28515625" style="12" customWidth="1"/>
    <col min="15" max="260" width="9.140625" style="12"/>
    <col min="261" max="261" width="7.85546875" style="12" customWidth="1"/>
    <col min="262" max="262" width="9.28515625" style="12" customWidth="1"/>
    <col min="263" max="263" width="12.42578125" style="12" customWidth="1"/>
    <col min="264" max="264" width="85.140625" style="12" customWidth="1"/>
    <col min="265" max="516" width="9.140625" style="12"/>
    <col min="517" max="517" width="7.85546875" style="12" customWidth="1"/>
    <col min="518" max="518" width="9.28515625" style="12" customWidth="1"/>
    <col min="519" max="519" width="12.42578125" style="12" customWidth="1"/>
    <col min="520" max="520" width="85.140625" style="12" customWidth="1"/>
    <col min="521" max="772" width="9.140625" style="12"/>
    <col min="773" max="773" width="7.85546875" style="12" customWidth="1"/>
    <col min="774" max="774" width="9.28515625" style="12" customWidth="1"/>
    <col min="775" max="775" width="12.42578125" style="12" customWidth="1"/>
    <col min="776" max="776" width="85.140625" style="12" customWidth="1"/>
    <col min="777" max="1028" width="9.140625" style="12"/>
    <col min="1029" max="1029" width="7.85546875" style="12" customWidth="1"/>
    <col min="1030" max="1030" width="9.28515625" style="12" customWidth="1"/>
    <col min="1031" max="1031" width="12.42578125" style="12" customWidth="1"/>
    <col min="1032" max="1032" width="85.140625" style="12" customWidth="1"/>
    <col min="1033" max="1284" width="9.140625" style="12"/>
    <col min="1285" max="1285" width="7.85546875" style="12" customWidth="1"/>
    <col min="1286" max="1286" width="9.28515625" style="12" customWidth="1"/>
    <col min="1287" max="1287" width="12.42578125" style="12" customWidth="1"/>
    <col min="1288" max="1288" width="85.140625" style="12" customWidth="1"/>
    <col min="1289" max="1540" width="9.140625" style="12"/>
    <col min="1541" max="1541" width="7.85546875" style="12" customWidth="1"/>
    <col min="1542" max="1542" width="9.28515625" style="12" customWidth="1"/>
    <col min="1543" max="1543" width="12.42578125" style="12" customWidth="1"/>
    <col min="1544" max="1544" width="85.140625" style="12" customWidth="1"/>
    <col min="1545" max="1796" width="9.140625" style="12"/>
    <col min="1797" max="1797" width="7.85546875" style="12" customWidth="1"/>
    <col min="1798" max="1798" width="9.28515625" style="12" customWidth="1"/>
    <col min="1799" max="1799" width="12.42578125" style="12" customWidth="1"/>
    <col min="1800" max="1800" width="85.140625" style="12" customWidth="1"/>
    <col min="1801" max="2052" width="9.140625" style="12"/>
    <col min="2053" max="2053" width="7.85546875" style="12" customWidth="1"/>
    <col min="2054" max="2054" width="9.28515625" style="12" customWidth="1"/>
    <col min="2055" max="2055" width="12.42578125" style="12" customWidth="1"/>
    <col min="2056" max="2056" width="85.140625" style="12" customWidth="1"/>
    <col min="2057" max="2308" width="9.140625" style="12"/>
    <col min="2309" max="2309" width="7.85546875" style="12" customWidth="1"/>
    <col min="2310" max="2310" width="9.28515625" style="12" customWidth="1"/>
    <col min="2311" max="2311" width="12.42578125" style="12" customWidth="1"/>
    <col min="2312" max="2312" width="85.140625" style="12" customWidth="1"/>
    <col min="2313" max="2564" width="9.140625" style="12"/>
    <col min="2565" max="2565" width="7.85546875" style="12" customWidth="1"/>
    <col min="2566" max="2566" width="9.28515625" style="12" customWidth="1"/>
    <col min="2567" max="2567" width="12.42578125" style="12" customWidth="1"/>
    <col min="2568" max="2568" width="85.140625" style="12" customWidth="1"/>
    <col min="2569" max="2820" width="9.140625" style="12"/>
    <col min="2821" max="2821" width="7.85546875" style="12" customWidth="1"/>
    <col min="2822" max="2822" width="9.28515625" style="12" customWidth="1"/>
    <col min="2823" max="2823" width="12.42578125" style="12" customWidth="1"/>
    <col min="2824" max="2824" width="85.140625" style="12" customWidth="1"/>
    <col min="2825" max="3076" width="9.140625" style="12"/>
    <col min="3077" max="3077" width="7.85546875" style="12" customWidth="1"/>
    <col min="3078" max="3078" width="9.28515625" style="12" customWidth="1"/>
    <col min="3079" max="3079" width="12.42578125" style="12" customWidth="1"/>
    <col min="3080" max="3080" width="85.140625" style="12" customWidth="1"/>
    <col min="3081" max="3332" width="9.140625" style="12"/>
    <col min="3333" max="3333" width="7.85546875" style="12" customWidth="1"/>
    <col min="3334" max="3334" width="9.28515625" style="12" customWidth="1"/>
    <col min="3335" max="3335" width="12.42578125" style="12" customWidth="1"/>
    <col min="3336" max="3336" width="85.140625" style="12" customWidth="1"/>
    <col min="3337" max="3588" width="9.140625" style="12"/>
    <col min="3589" max="3589" width="7.85546875" style="12" customWidth="1"/>
    <col min="3590" max="3590" width="9.28515625" style="12" customWidth="1"/>
    <col min="3591" max="3591" width="12.42578125" style="12" customWidth="1"/>
    <col min="3592" max="3592" width="85.140625" style="12" customWidth="1"/>
    <col min="3593" max="3844" width="9.140625" style="12"/>
    <col min="3845" max="3845" width="7.85546875" style="12" customWidth="1"/>
    <col min="3846" max="3846" width="9.28515625" style="12" customWidth="1"/>
    <col min="3847" max="3847" width="12.42578125" style="12" customWidth="1"/>
    <col min="3848" max="3848" width="85.140625" style="12" customWidth="1"/>
    <col min="3849" max="4100" width="9.140625" style="12"/>
    <col min="4101" max="4101" width="7.85546875" style="12" customWidth="1"/>
    <col min="4102" max="4102" width="9.28515625" style="12" customWidth="1"/>
    <col min="4103" max="4103" width="12.42578125" style="12" customWidth="1"/>
    <col min="4104" max="4104" width="85.140625" style="12" customWidth="1"/>
    <col min="4105" max="4356" width="9.140625" style="12"/>
    <col min="4357" max="4357" width="7.85546875" style="12" customWidth="1"/>
    <col min="4358" max="4358" width="9.28515625" style="12" customWidth="1"/>
    <col min="4359" max="4359" width="12.42578125" style="12" customWidth="1"/>
    <col min="4360" max="4360" width="85.140625" style="12" customWidth="1"/>
    <col min="4361" max="4612" width="9.140625" style="12"/>
    <col min="4613" max="4613" width="7.85546875" style="12" customWidth="1"/>
    <col min="4614" max="4614" width="9.28515625" style="12" customWidth="1"/>
    <col min="4615" max="4615" width="12.42578125" style="12" customWidth="1"/>
    <col min="4616" max="4616" width="85.140625" style="12" customWidth="1"/>
    <col min="4617" max="4868" width="9.140625" style="12"/>
    <col min="4869" max="4869" width="7.85546875" style="12" customWidth="1"/>
    <col min="4870" max="4870" width="9.28515625" style="12" customWidth="1"/>
    <col min="4871" max="4871" width="12.42578125" style="12" customWidth="1"/>
    <col min="4872" max="4872" width="85.140625" style="12" customWidth="1"/>
    <col min="4873" max="5124" width="9.140625" style="12"/>
    <col min="5125" max="5125" width="7.85546875" style="12" customWidth="1"/>
    <col min="5126" max="5126" width="9.28515625" style="12" customWidth="1"/>
    <col min="5127" max="5127" width="12.42578125" style="12" customWidth="1"/>
    <col min="5128" max="5128" width="85.140625" style="12" customWidth="1"/>
    <col min="5129" max="5380" width="9.140625" style="12"/>
    <col min="5381" max="5381" width="7.85546875" style="12" customWidth="1"/>
    <col min="5382" max="5382" width="9.28515625" style="12" customWidth="1"/>
    <col min="5383" max="5383" width="12.42578125" style="12" customWidth="1"/>
    <col min="5384" max="5384" width="85.140625" style="12" customWidth="1"/>
    <col min="5385" max="5636" width="9.140625" style="12"/>
    <col min="5637" max="5637" width="7.85546875" style="12" customWidth="1"/>
    <col min="5638" max="5638" width="9.28515625" style="12" customWidth="1"/>
    <col min="5639" max="5639" width="12.42578125" style="12" customWidth="1"/>
    <col min="5640" max="5640" width="85.140625" style="12" customWidth="1"/>
    <col min="5641" max="5892" width="9.140625" style="12"/>
    <col min="5893" max="5893" width="7.85546875" style="12" customWidth="1"/>
    <col min="5894" max="5894" width="9.28515625" style="12" customWidth="1"/>
    <col min="5895" max="5895" width="12.42578125" style="12" customWidth="1"/>
    <col min="5896" max="5896" width="85.140625" style="12" customWidth="1"/>
    <col min="5897" max="6148" width="9.140625" style="12"/>
    <col min="6149" max="6149" width="7.85546875" style="12" customWidth="1"/>
    <col min="6150" max="6150" width="9.28515625" style="12" customWidth="1"/>
    <col min="6151" max="6151" width="12.42578125" style="12" customWidth="1"/>
    <col min="6152" max="6152" width="85.140625" style="12" customWidth="1"/>
    <col min="6153" max="6404" width="9.140625" style="12"/>
    <col min="6405" max="6405" width="7.85546875" style="12" customWidth="1"/>
    <col min="6406" max="6406" width="9.28515625" style="12" customWidth="1"/>
    <col min="6407" max="6407" width="12.42578125" style="12" customWidth="1"/>
    <col min="6408" max="6408" width="85.140625" style="12" customWidth="1"/>
    <col min="6409" max="6660" width="9.140625" style="12"/>
    <col min="6661" max="6661" width="7.85546875" style="12" customWidth="1"/>
    <col min="6662" max="6662" width="9.28515625" style="12" customWidth="1"/>
    <col min="6663" max="6663" width="12.42578125" style="12" customWidth="1"/>
    <col min="6664" max="6664" width="85.140625" style="12" customWidth="1"/>
    <col min="6665" max="6916" width="9.140625" style="12"/>
    <col min="6917" max="6917" width="7.85546875" style="12" customWidth="1"/>
    <col min="6918" max="6918" width="9.28515625" style="12" customWidth="1"/>
    <col min="6919" max="6919" width="12.42578125" style="12" customWidth="1"/>
    <col min="6920" max="6920" width="85.140625" style="12" customWidth="1"/>
    <col min="6921" max="7172" width="9.140625" style="12"/>
    <col min="7173" max="7173" width="7.85546875" style="12" customWidth="1"/>
    <col min="7174" max="7174" width="9.28515625" style="12" customWidth="1"/>
    <col min="7175" max="7175" width="12.42578125" style="12" customWidth="1"/>
    <col min="7176" max="7176" width="85.140625" style="12" customWidth="1"/>
    <col min="7177" max="7428" width="9.140625" style="12"/>
    <col min="7429" max="7429" width="7.85546875" style="12" customWidth="1"/>
    <col min="7430" max="7430" width="9.28515625" style="12" customWidth="1"/>
    <col min="7431" max="7431" width="12.42578125" style="12" customWidth="1"/>
    <col min="7432" max="7432" width="85.140625" style="12" customWidth="1"/>
    <col min="7433" max="7684" width="9.140625" style="12"/>
    <col min="7685" max="7685" width="7.85546875" style="12" customWidth="1"/>
    <col min="7686" max="7686" width="9.28515625" style="12" customWidth="1"/>
    <col min="7687" max="7687" width="12.42578125" style="12" customWidth="1"/>
    <col min="7688" max="7688" width="85.140625" style="12" customWidth="1"/>
    <col min="7689" max="7940" width="9.140625" style="12"/>
    <col min="7941" max="7941" width="7.85546875" style="12" customWidth="1"/>
    <col min="7942" max="7942" width="9.28515625" style="12" customWidth="1"/>
    <col min="7943" max="7943" width="12.42578125" style="12" customWidth="1"/>
    <col min="7944" max="7944" width="85.140625" style="12" customWidth="1"/>
    <col min="7945" max="8196" width="9.140625" style="12"/>
    <col min="8197" max="8197" width="7.85546875" style="12" customWidth="1"/>
    <col min="8198" max="8198" width="9.28515625" style="12" customWidth="1"/>
    <col min="8199" max="8199" width="12.42578125" style="12" customWidth="1"/>
    <col min="8200" max="8200" width="85.140625" style="12" customWidth="1"/>
    <col min="8201" max="8452" width="9.140625" style="12"/>
    <col min="8453" max="8453" width="7.85546875" style="12" customWidth="1"/>
    <col min="8454" max="8454" width="9.28515625" style="12" customWidth="1"/>
    <col min="8455" max="8455" width="12.42578125" style="12" customWidth="1"/>
    <col min="8456" max="8456" width="85.140625" style="12" customWidth="1"/>
    <col min="8457" max="8708" width="9.140625" style="12"/>
    <col min="8709" max="8709" width="7.85546875" style="12" customWidth="1"/>
    <col min="8710" max="8710" width="9.28515625" style="12" customWidth="1"/>
    <col min="8711" max="8711" width="12.42578125" style="12" customWidth="1"/>
    <col min="8712" max="8712" width="85.140625" style="12" customWidth="1"/>
    <col min="8713" max="8964" width="9.140625" style="12"/>
    <col min="8965" max="8965" width="7.85546875" style="12" customWidth="1"/>
    <col min="8966" max="8966" width="9.28515625" style="12" customWidth="1"/>
    <col min="8967" max="8967" width="12.42578125" style="12" customWidth="1"/>
    <col min="8968" max="8968" width="85.140625" style="12" customWidth="1"/>
    <col min="8969" max="9220" width="9.140625" style="12"/>
    <col min="9221" max="9221" width="7.85546875" style="12" customWidth="1"/>
    <col min="9222" max="9222" width="9.28515625" style="12" customWidth="1"/>
    <col min="9223" max="9223" width="12.42578125" style="12" customWidth="1"/>
    <col min="9224" max="9224" width="85.140625" style="12" customWidth="1"/>
    <col min="9225" max="9476" width="9.140625" style="12"/>
    <col min="9477" max="9477" width="7.85546875" style="12" customWidth="1"/>
    <col min="9478" max="9478" width="9.28515625" style="12" customWidth="1"/>
    <col min="9479" max="9479" width="12.42578125" style="12" customWidth="1"/>
    <col min="9480" max="9480" width="85.140625" style="12" customWidth="1"/>
    <col min="9481" max="9732" width="9.140625" style="12"/>
    <col min="9733" max="9733" width="7.85546875" style="12" customWidth="1"/>
    <col min="9734" max="9734" width="9.28515625" style="12" customWidth="1"/>
    <col min="9735" max="9735" width="12.42578125" style="12" customWidth="1"/>
    <col min="9736" max="9736" width="85.140625" style="12" customWidth="1"/>
    <col min="9737" max="9988" width="9.140625" style="12"/>
    <col min="9989" max="9989" width="7.85546875" style="12" customWidth="1"/>
    <col min="9990" max="9990" width="9.28515625" style="12" customWidth="1"/>
    <col min="9991" max="9991" width="12.42578125" style="12" customWidth="1"/>
    <col min="9992" max="9992" width="85.140625" style="12" customWidth="1"/>
    <col min="9993" max="10244" width="9.140625" style="12"/>
    <col min="10245" max="10245" width="7.85546875" style="12" customWidth="1"/>
    <col min="10246" max="10246" width="9.28515625" style="12" customWidth="1"/>
    <col min="10247" max="10247" width="12.42578125" style="12" customWidth="1"/>
    <col min="10248" max="10248" width="85.140625" style="12" customWidth="1"/>
    <col min="10249" max="10500" width="9.140625" style="12"/>
    <col min="10501" max="10501" width="7.85546875" style="12" customWidth="1"/>
    <col min="10502" max="10502" width="9.28515625" style="12" customWidth="1"/>
    <col min="10503" max="10503" width="12.42578125" style="12" customWidth="1"/>
    <col min="10504" max="10504" width="85.140625" style="12" customWidth="1"/>
    <col min="10505" max="10756" width="9.140625" style="12"/>
    <col min="10757" max="10757" width="7.85546875" style="12" customWidth="1"/>
    <col min="10758" max="10758" width="9.28515625" style="12" customWidth="1"/>
    <col min="10759" max="10759" width="12.42578125" style="12" customWidth="1"/>
    <col min="10760" max="10760" width="85.140625" style="12" customWidth="1"/>
    <col min="10761" max="11012" width="9.140625" style="12"/>
    <col min="11013" max="11013" width="7.85546875" style="12" customWidth="1"/>
    <col min="11014" max="11014" width="9.28515625" style="12" customWidth="1"/>
    <col min="11015" max="11015" width="12.42578125" style="12" customWidth="1"/>
    <col min="11016" max="11016" width="85.140625" style="12" customWidth="1"/>
    <col min="11017" max="11268" width="9.140625" style="12"/>
    <col min="11269" max="11269" width="7.85546875" style="12" customWidth="1"/>
    <col min="11270" max="11270" width="9.28515625" style="12" customWidth="1"/>
    <col min="11271" max="11271" width="12.42578125" style="12" customWidth="1"/>
    <col min="11272" max="11272" width="85.140625" style="12" customWidth="1"/>
    <col min="11273" max="11524" width="9.140625" style="12"/>
    <col min="11525" max="11525" width="7.85546875" style="12" customWidth="1"/>
    <col min="11526" max="11526" width="9.28515625" style="12" customWidth="1"/>
    <col min="11527" max="11527" width="12.42578125" style="12" customWidth="1"/>
    <col min="11528" max="11528" width="85.140625" style="12" customWidth="1"/>
    <col min="11529" max="11780" width="9.140625" style="12"/>
    <col min="11781" max="11781" width="7.85546875" style="12" customWidth="1"/>
    <col min="11782" max="11782" width="9.28515625" style="12" customWidth="1"/>
    <col min="11783" max="11783" width="12.42578125" style="12" customWidth="1"/>
    <col min="11784" max="11784" width="85.140625" style="12" customWidth="1"/>
    <col min="11785" max="12036" width="9.140625" style="12"/>
    <col min="12037" max="12037" width="7.85546875" style="12" customWidth="1"/>
    <col min="12038" max="12038" width="9.28515625" style="12" customWidth="1"/>
    <col min="12039" max="12039" width="12.42578125" style="12" customWidth="1"/>
    <col min="12040" max="12040" width="85.140625" style="12" customWidth="1"/>
    <col min="12041" max="12292" width="9.140625" style="12"/>
    <col min="12293" max="12293" width="7.85546875" style="12" customWidth="1"/>
    <col min="12294" max="12294" width="9.28515625" style="12" customWidth="1"/>
    <col min="12295" max="12295" width="12.42578125" style="12" customWidth="1"/>
    <col min="12296" max="12296" width="85.140625" style="12" customWidth="1"/>
    <col min="12297" max="12548" width="9.140625" style="12"/>
    <col min="12549" max="12549" width="7.85546875" style="12" customWidth="1"/>
    <col min="12550" max="12550" width="9.28515625" style="12" customWidth="1"/>
    <col min="12551" max="12551" width="12.42578125" style="12" customWidth="1"/>
    <col min="12552" max="12552" width="85.140625" style="12" customWidth="1"/>
    <col min="12553" max="12804" width="9.140625" style="12"/>
    <col min="12805" max="12805" width="7.85546875" style="12" customWidth="1"/>
    <col min="12806" max="12806" width="9.28515625" style="12" customWidth="1"/>
    <col min="12807" max="12807" width="12.42578125" style="12" customWidth="1"/>
    <col min="12808" max="12808" width="85.140625" style="12" customWidth="1"/>
    <col min="12809" max="13060" width="9.140625" style="12"/>
    <col min="13061" max="13061" width="7.85546875" style="12" customWidth="1"/>
    <col min="13062" max="13062" width="9.28515625" style="12" customWidth="1"/>
    <col min="13063" max="13063" width="12.42578125" style="12" customWidth="1"/>
    <col min="13064" max="13064" width="85.140625" style="12" customWidth="1"/>
    <col min="13065" max="13316" width="9.140625" style="12"/>
    <col min="13317" max="13317" width="7.85546875" style="12" customWidth="1"/>
    <col min="13318" max="13318" width="9.28515625" style="12" customWidth="1"/>
    <col min="13319" max="13319" width="12.42578125" style="12" customWidth="1"/>
    <col min="13320" max="13320" width="85.140625" style="12" customWidth="1"/>
    <col min="13321" max="13572" width="9.140625" style="12"/>
    <col min="13573" max="13573" width="7.85546875" style="12" customWidth="1"/>
    <col min="13574" max="13574" width="9.28515625" style="12" customWidth="1"/>
    <col min="13575" max="13575" width="12.42578125" style="12" customWidth="1"/>
    <col min="13576" max="13576" width="85.140625" style="12" customWidth="1"/>
    <col min="13577" max="13828" width="9.140625" style="12"/>
    <col min="13829" max="13829" width="7.85546875" style="12" customWidth="1"/>
    <col min="13830" max="13830" width="9.28515625" style="12" customWidth="1"/>
    <col min="13831" max="13831" width="12.42578125" style="12" customWidth="1"/>
    <col min="13832" max="13832" width="85.140625" style="12" customWidth="1"/>
    <col min="13833" max="14084" width="9.140625" style="12"/>
    <col min="14085" max="14085" width="7.85546875" style="12" customWidth="1"/>
    <col min="14086" max="14086" width="9.28515625" style="12" customWidth="1"/>
    <col min="14087" max="14087" width="12.42578125" style="12" customWidth="1"/>
    <col min="14088" max="14088" width="85.140625" style="12" customWidth="1"/>
    <col min="14089" max="14340" width="9.140625" style="12"/>
    <col min="14341" max="14341" width="7.85546875" style="12" customWidth="1"/>
    <col min="14342" max="14342" width="9.28515625" style="12" customWidth="1"/>
    <col min="14343" max="14343" width="12.42578125" style="12" customWidth="1"/>
    <col min="14344" max="14344" width="85.140625" style="12" customWidth="1"/>
    <col min="14345" max="14596" width="9.140625" style="12"/>
    <col min="14597" max="14597" width="7.85546875" style="12" customWidth="1"/>
    <col min="14598" max="14598" width="9.28515625" style="12" customWidth="1"/>
    <col min="14599" max="14599" width="12.42578125" style="12" customWidth="1"/>
    <col min="14600" max="14600" width="85.140625" style="12" customWidth="1"/>
    <col min="14601" max="14852" width="9.140625" style="12"/>
    <col min="14853" max="14853" width="7.85546875" style="12" customWidth="1"/>
    <col min="14854" max="14854" width="9.28515625" style="12" customWidth="1"/>
    <col min="14855" max="14855" width="12.42578125" style="12" customWidth="1"/>
    <col min="14856" max="14856" width="85.140625" style="12" customWidth="1"/>
    <col min="14857" max="15108" width="9.140625" style="12"/>
    <col min="15109" max="15109" width="7.85546875" style="12" customWidth="1"/>
    <col min="15110" max="15110" width="9.28515625" style="12" customWidth="1"/>
    <col min="15111" max="15111" width="12.42578125" style="12" customWidth="1"/>
    <col min="15112" max="15112" width="85.140625" style="12" customWidth="1"/>
    <col min="15113" max="15364" width="9.140625" style="12"/>
    <col min="15365" max="15365" width="7.85546875" style="12" customWidth="1"/>
    <col min="15366" max="15366" width="9.28515625" style="12" customWidth="1"/>
    <col min="15367" max="15367" width="12.42578125" style="12" customWidth="1"/>
    <col min="15368" max="15368" width="85.140625" style="12" customWidth="1"/>
    <col min="15369" max="15620" width="9.140625" style="12"/>
    <col min="15621" max="15621" width="7.85546875" style="12" customWidth="1"/>
    <col min="15622" max="15622" width="9.28515625" style="12" customWidth="1"/>
    <col min="15623" max="15623" width="12.42578125" style="12" customWidth="1"/>
    <col min="15624" max="15624" width="85.140625" style="12" customWidth="1"/>
    <col min="15625" max="15876" width="9.140625" style="12"/>
    <col min="15877" max="15877" width="7.85546875" style="12" customWidth="1"/>
    <col min="15878" max="15878" width="9.28515625" style="12" customWidth="1"/>
    <col min="15879" max="15879" width="12.42578125" style="12" customWidth="1"/>
    <col min="15880" max="15880" width="85.140625" style="12" customWidth="1"/>
    <col min="15881" max="16132" width="9.140625" style="12"/>
    <col min="16133" max="16133" width="7.85546875" style="12" customWidth="1"/>
    <col min="16134" max="16134" width="9.28515625" style="12" customWidth="1"/>
    <col min="16135" max="16135" width="12.42578125" style="12" customWidth="1"/>
    <col min="16136" max="16136" width="85.140625" style="12" customWidth="1"/>
    <col min="16137" max="16384" width="9.140625" style="12"/>
  </cols>
  <sheetData>
    <row r="1" spans="1:16" ht="21">
      <c r="D1" s="34" t="s">
        <v>62</v>
      </c>
      <c r="E1" s="34"/>
      <c r="F1" s="34"/>
    </row>
    <row r="2" spans="1:16">
      <c r="A2" s="3"/>
      <c r="B2" s="4"/>
      <c r="C2" s="4"/>
      <c r="D2" s="3"/>
      <c r="E2" s="3"/>
      <c r="F2" s="3"/>
      <c r="G2" s="133"/>
      <c r="H2" s="133"/>
      <c r="I2" s="133"/>
      <c r="J2" s="133"/>
      <c r="K2" s="2"/>
      <c r="L2" s="2"/>
      <c r="M2" s="2"/>
      <c r="N2" s="2"/>
      <c r="O2" s="35"/>
      <c r="P2" s="36"/>
    </row>
    <row r="3" spans="1:16">
      <c r="A3" s="3"/>
      <c r="B3" s="20"/>
      <c r="C3" s="20" t="s">
        <v>1</v>
      </c>
      <c r="D3" s="37">
        <f>'a. Instructions'!E3</f>
        <v>0</v>
      </c>
      <c r="E3" s="37"/>
      <c r="F3" s="37"/>
      <c r="G3" s="148"/>
      <c r="H3" s="148"/>
      <c r="I3" s="148"/>
      <c r="J3" s="148"/>
      <c r="K3" s="20"/>
      <c r="L3" s="20"/>
      <c r="M3" s="20"/>
      <c r="N3" s="20"/>
      <c r="O3" s="36"/>
    </row>
    <row r="4" spans="1:16">
      <c r="A4" s="3"/>
      <c r="B4" s="20"/>
      <c r="C4" s="20" t="s">
        <v>2</v>
      </c>
      <c r="D4" s="37">
        <f>'a. Instructions'!E4</f>
        <v>0</v>
      </c>
      <c r="E4" s="37"/>
      <c r="F4" s="37"/>
      <c r="O4" s="36"/>
    </row>
    <row r="5" spans="1:16">
      <c r="A5" s="3"/>
      <c r="B5" s="20"/>
      <c r="C5" s="20" t="s">
        <v>3</v>
      </c>
      <c r="D5" s="37" t="str">
        <f>'a. Instructions'!E5</f>
        <v>July</v>
      </c>
      <c r="E5" s="37"/>
      <c r="F5" s="37"/>
      <c r="O5" s="36"/>
    </row>
    <row r="6" spans="1:16">
      <c r="A6" s="3"/>
      <c r="B6" s="20"/>
      <c r="C6" s="20" t="s">
        <v>5</v>
      </c>
      <c r="D6" s="37">
        <f>'a. Instructions'!E6</f>
        <v>2024</v>
      </c>
      <c r="E6" s="37"/>
      <c r="F6" s="37"/>
      <c r="O6" s="36"/>
    </row>
    <row r="7" spans="1:16">
      <c r="A7" s="3"/>
      <c r="B7" s="20"/>
      <c r="C7" s="20"/>
      <c r="D7" s="20"/>
      <c r="E7" s="20"/>
      <c r="F7" s="20"/>
      <c r="O7" s="36"/>
    </row>
    <row r="8" spans="1:16">
      <c r="A8" s="3"/>
      <c r="B8" s="20"/>
      <c r="C8" s="20"/>
      <c r="D8" s="20"/>
      <c r="E8" s="20"/>
      <c r="F8" s="20"/>
      <c r="O8" s="36"/>
    </row>
    <row r="9" spans="1:16">
      <c r="A9" s="18" t="s">
        <v>63</v>
      </c>
      <c r="B9" s="4"/>
      <c r="C9" s="4"/>
      <c r="D9" s="3"/>
      <c r="E9" s="3"/>
      <c r="F9" s="3"/>
      <c r="G9" s="133"/>
      <c r="H9" s="133"/>
      <c r="I9" s="133"/>
      <c r="J9" s="133"/>
      <c r="K9" s="2"/>
      <c r="L9" s="2"/>
      <c r="M9" s="2"/>
      <c r="N9" s="2"/>
      <c r="O9" s="35"/>
      <c r="P9" s="36"/>
    </row>
    <row r="10" spans="1:16" s="38" customFormat="1" ht="25.5">
      <c r="B10" s="38" t="s">
        <v>64</v>
      </c>
      <c r="C10" s="38" t="s">
        <v>65</v>
      </c>
      <c r="D10" s="38" t="s">
        <v>66</v>
      </c>
      <c r="E10" s="38" t="s">
        <v>67</v>
      </c>
      <c r="F10" s="38" t="s">
        <v>68</v>
      </c>
      <c r="G10" s="38" t="s">
        <v>69</v>
      </c>
      <c r="H10" s="38" t="s">
        <v>70</v>
      </c>
      <c r="I10" s="38" t="s">
        <v>71</v>
      </c>
      <c r="J10" s="38" t="s">
        <v>72</v>
      </c>
      <c r="K10" s="38" t="s">
        <v>73</v>
      </c>
      <c r="L10" s="38" t="s">
        <v>74</v>
      </c>
      <c r="M10" s="38" t="s">
        <v>75</v>
      </c>
      <c r="N10" s="38" t="s">
        <v>76</v>
      </c>
    </row>
    <row r="11" spans="1:16" s="14" customFormat="1">
      <c r="A11" s="39" t="s">
        <v>77</v>
      </c>
      <c r="B11" s="136" t="s">
        <v>78</v>
      </c>
      <c r="C11" s="136" t="s">
        <v>79</v>
      </c>
      <c r="D11" s="136" t="s">
        <v>80</v>
      </c>
      <c r="E11" s="136" t="str">
        <f t="shared" ref="E11:E37" si="0">CONCATENATE(C11,", ",LEFT(D11,1))</f>
        <v>Smith, D</v>
      </c>
      <c r="F11" s="136" t="s">
        <v>81</v>
      </c>
      <c r="G11" s="137" t="s">
        <v>82</v>
      </c>
      <c r="H11" s="137" t="s">
        <v>83</v>
      </c>
      <c r="I11" s="137" t="s">
        <v>84</v>
      </c>
      <c r="J11" s="137" t="s">
        <v>85</v>
      </c>
      <c r="K11" s="136" t="s">
        <v>86</v>
      </c>
      <c r="L11" s="136" t="s">
        <v>87</v>
      </c>
      <c r="M11" s="136"/>
      <c r="N11" s="136"/>
    </row>
    <row r="12" spans="1:16" s="41" customFormat="1">
      <c r="A12" s="39" t="s">
        <v>88</v>
      </c>
      <c r="B12" s="136" t="s">
        <v>89</v>
      </c>
      <c r="C12" s="136" t="s">
        <v>90</v>
      </c>
      <c r="D12" s="136" t="s">
        <v>91</v>
      </c>
      <c r="E12" s="136" t="str">
        <f t="shared" si="0"/>
        <v>Jones , D</v>
      </c>
      <c r="F12" s="136" t="s">
        <v>82</v>
      </c>
      <c r="G12" s="137" t="s">
        <v>92</v>
      </c>
      <c r="H12" s="137"/>
      <c r="I12" s="137"/>
      <c r="J12" s="137"/>
      <c r="K12" s="136"/>
      <c r="L12" s="136"/>
      <c r="M12" s="136"/>
      <c r="N12" s="136"/>
    </row>
    <row r="13" spans="1:16">
      <c r="A13" s="42">
        <v>1</v>
      </c>
      <c r="B13" s="114"/>
      <c r="C13" s="114"/>
      <c r="D13" s="114"/>
      <c r="E13" s="134" t="str">
        <f t="shared" si="0"/>
        <v xml:space="preserve">, </v>
      </c>
      <c r="F13" s="114"/>
      <c r="G13" s="135"/>
      <c r="H13" s="135"/>
      <c r="I13" s="135"/>
      <c r="J13" s="135"/>
      <c r="K13" s="114"/>
      <c r="L13" s="114"/>
      <c r="M13" s="114"/>
      <c r="N13" s="114"/>
    </row>
    <row r="14" spans="1:16">
      <c r="A14" s="42">
        <v>2</v>
      </c>
      <c r="B14" s="114"/>
      <c r="C14" s="114"/>
      <c r="D14" s="114"/>
      <c r="E14" s="134" t="str">
        <f t="shared" si="0"/>
        <v xml:space="preserve">, </v>
      </c>
      <c r="F14" s="114"/>
      <c r="G14" s="135"/>
      <c r="H14" s="135"/>
      <c r="I14" s="135"/>
      <c r="J14" s="135"/>
      <c r="K14" s="114"/>
      <c r="L14" s="114"/>
      <c r="M14" s="114"/>
      <c r="N14" s="114"/>
    </row>
    <row r="15" spans="1:16">
      <c r="A15" s="42">
        <v>3</v>
      </c>
      <c r="B15" s="114"/>
      <c r="C15" s="114"/>
      <c r="D15" s="114"/>
      <c r="E15" s="134" t="str">
        <f t="shared" si="0"/>
        <v xml:space="preserve">, </v>
      </c>
      <c r="F15" s="114"/>
      <c r="G15" s="135"/>
      <c r="H15" s="135"/>
      <c r="I15" s="135"/>
      <c r="J15" s="135"/>
      <c r="K15" s="114"/>
      <c r="L15" s="114"/>
      <c r="M15" s="114"/>
      <c r="N15" s="114"/>
    </row>
    <row r="16" spans="1:16">
      <c r="A16" s="42">
        <v>4</v>
      </c>
      <c r="B16" s="114"/>
      <c r="C16" s="114"/>
      <c r="D16" s="114"/>
      <c r="E16" s="134" t="str">
        <f t="shared" si="0"/>
        <v xml:space="preserve">, </v>
      </c>
      <c r="F16" s="114"/>
      <c r="G16" s="135"/>
      <c r="H16" s="135"/>
      <c r="I16" s="135"/>
      <c r="J16" s="135"/>
      <c r="K16" s="114"/>
      <c r="L16" s="114"/>
      <c r="M16" s="114"/>
      <c r="N16" s="114"/>
    </row>
    <row r="17" spans="1:14" s="14" customFormat="1">
      <c r="A17" s="42">
        <v>5</v>
      </c>
      <c r="B17" s="114"/>
      <c r="C17" s="114"/>
      <c r="D17" s="114"/>
      <c r="E17" s="134" t="str">
        <f t="shared" si="0"/>
        <v xml:space="preserve">, </v>
      </c>
      <c r="F17" s="114"/>
      <c r="G17" s="135"/>
      <c r="H17" s="135"/>
      <c r="I17" s="135"/>
      <c r="J17" s="135"/>
      <c r="K17" s="114"/>
      <c r="L17" s="114"/>
      <c r="M17" s="114"/>
      <c r="N17" s="114"/>
    </row>
    <row r="18" spans="1:14">
      <c r="A18" s="42">
        <v>6</v>
      </c>
      <c r="B18" s="114"/>
      <c r="C18" s="114"/>
      <c r="D18" s="114"/>
      <c r="E18" s="134" t="str">
        <f t="shared" si="0"/>
        <v xml:space="preserve">, </v>
      </c>
      <c r="F18" s="114"/>
      <c r="G18" s="135"/>
      <c r="H18" s="135"/>
      <c r="I18" s="135"/>
      <c r="J18" s="135"/>
      <c r="K18" s="114"/>
      <c r="L18" s="114"/>
      <c r="M18" s="114"/>
      <c r="N18" s="114"/>
    </row>
    <row r="19" spans="1:14" s="14" customFormat="1">
      <c r="A19" s="42">
        <v>7</v>
      </c>
      <c r="B19" s="114"/>
      <c r="C19" s="114"/>
      <c r="D19" s="114"/>
      <c r="E19" s="134" t="str">
        <f t="shared" si="0"/>
        <v xml:space="preserve">, </v>
      </c>
      <c r="F19" s="114"/>
      <c r="G19" s="135"/>
      <c r="H19" s="135"/>
      <c r="I19" s="135"/>
      <c r="J19" s="135"/>
      <c r="K19" s="114"/>
      <c r="L19" s="114"/>
      <c r="M19" s="114"/>
      <c r="N19" s="114"/>
    </row>
    <row r="20" spans="1:14">
      <c r="A20" s="42">
        <v>8</v>
      </c>
      <c r="B20" s="114"/>
      <c r="C20" s="114"/>
      <c r="D20" s="114"/>
      <c r="E20" s="134" t="str">
        <f t="shared" si="0"/>
        <v xml:space="preserve">, </v>
      </c>
      <c r="F20" s="114"/>
      <c r="G20" s="135"/>
      <c r="H20" s="135"/>
      <c r="I20" s="135"/>
      <c r="J20" s="135"/>
      <c r="K20" s="114"/>
      <c r="L20" s="114"/>
      <c r="M20" s="114"/>
      <c r="N20" s="114"/>
    </row>
    <row r="21" spans="1:14">
      <c r="A21" s="42">
        <v>9</v>
      </c>
      <c r="B21" s="114"/>
      <c r="C21" s="114"/>
      <c r="D21" s="114"/>
      <c r="E21" s="134" t="str">
        <f t="shared" si="0"/>
        <v xml:space="preserve">, </v>
      </c>
      <c r="F21" s="114"/>
      <c r="G21" s="135"/>
      <c r="H21" s="135"/>
      <c r="I21" s="135"/>
      <c r="J21" s="135"/>
      <c r="K21" s="114"/>
      <c r="L21" s="114"/>
      <c r="M21" s="114"/>
      <c r="N21" s="114"/>
    </row>
    <row r="22" spans="1:14">
      <c r="A22" s="42">
        <v>10</v>
      </c>
      <c r="B22" s="114"/>
      <c r="C22" s="114"/>
      <c r="D22" s="114"/>
      <c r="E22" s="134" t="str">
        <f t="shared" si="0"/>
        <v xml:space="preserve">, </v>
      </c>
      <c r="F22" s="114"/>
      <c r="G22" s="135"/>
      <c r="H22" s="135"/>
      <c r="I22" s="135"/>
      <c r="J22" s="135"/>
      <c r="K22" s="114"/>
      <c r="L22" s="114"/>
      <c r="M22" s="114"/>
      <c r="N22" s="114"/>
    </row>
    <row r="23" spans="1:14" hidden="1">
      <c r="A23" s="42">
        <v>11</v>
      </c>
      <c r="B23" s="114"/>
      <c r="C23" s="114"/>
      <c r="D23" s="114"/>
      <c r="E23" s="134" t="str">
        <f t="shared" si="0"/>
        <v xml:space="preserve">, </v>
      </c>
      <c r="F23" s="114"/>
      <c r="G23" s="135"/>
      <c r="H23" s="135"/>
      <c r="I23" s="135"/>
      <c r="J23" s="135"/>
      <c r="K23" s="114"/>
      <c r="L23" s="114"/>
      <c r="M23" s="114"/>
      <c r="N23" s="114"/>
    </row>
    <row r="24" spans="1:14" hidden="1">
      <c r="A24" s="42">
        <v>12</v>
      </c>
      <c r="B24" s="114"/>
      <c r="C24" s="114"/>
      <c r="D24" s="114"/>
      <c r="E24" s="134" t="str">
        <f t="shared" si="0"/>
        <v xml:space="preserve">, </v>
      </c>
      <c r="F24" s="114"/>
      <c r="G24" s="135"/>
      <c r="H24" s="135"/>
      <c r="I24" s="135"/>
      <c r="J24" s="135"/>
      <c r="K24" s="114"/>
      <c r="L24" s="114"/>
      <c r="M24" s="114"/>
      <c r="N24" s="114"/>
    </row>
    <row r="25" spans="1:14" hidden="1">
      <c r="A25" s="42">
        <v>13</v>
      </c>
      <c r="B25" s="114"/>
      <c r="C25" s="114"/>
      <c r="D25" s="114"/>
      <c r="E25" s="134" t="str">
        <f t="shared" si="0"/>
        <v xml:space="preserve">, </v>
      </c>
      <c r="F25" s="114"/>
      <c r="G25" s="135"/>
      <c r="H25" s="135"/>
      <c r="I25" s="135"/>
      <c r="J25" s="135"/>
      <c r="K25" s="114"/>
      <c r="L25" s="114"/>
      <c r="M25" s="114"/>
      <c r="N25" s="114"/>
    </row>
    <row r="26" spans="1:14" hidden="1">
      <c r="A26" s="42">
        <v>14</v>
      </c>
      <c r="B26" s="114"/>
      <c r="C26" s="114"/>
      <c r="D26" s="114"/>
      <c r="E26" s="134" t="str">
        <f t="shared" si="0"/>
        <v xml:space="preserve">, </v>
      </c>
      <c r="F26" s="114"/>
      <c r="G26" s="135"/>
      <c r="H26" s="135"/>
      <c r="I26" s="135"/>
      <c r="J26" s="135"/>
      <c r="K26" s="114"/>
      <c r="L26" s="114"/>
      <c r="M26" s="114"/>
      <c r="N26" s="114"/>
    </row>
    <row r="27" spans="1:14" s="14" customFormat="1" hidden="1">
      <c r="A27" s="42">
        <v>15</v>
      </c>
      <c r="B27" s="114"/>
      <c r="C27" s="114"/>
      <c r="D27" s="114"/>
      <c r="E27" s="134" t="str">
        <f t="shared" si="0"/>
        <v xml:space="preserve">, </v>
      </c>
      <c r="F27" s="114"/>
      <c r="G27" s="135"/>
      <c r="H27" s="135"/>
      <c r="I27" s="135"/>
      <c r="J27" s="135"/>
      <c r="K27" s="114"/>
      <c r="L27" s="114"/>
      <c r="M27" s="114"/>
      <c r="N27" s="114"/>
    </row>
    <row r="28" spans="1:14" s="14" customFormat="1" hidden="1">
      <c r="A28" s="42">
        <v>16</v>
      </c>
      <c r="B28" s="114"/>
      <c r="C28" s="114"/>
      <c r="D28" s="114"/>
      <c r="E28" s="134" t="str">
        <f t="shared" si="0"/>
        <v xml:space="preserve">, </v>
      </c>
      <c r="F28" s="114"/>
      <c r="G28" s="135"/>
      <c r="H28" s="135"/>
      <c r="I28" s="135"/>
      <c r="J28" s="135"/>
      <c r="K28" s="114"/>
      <c r="L28" s="114"/>
      <c r="M28" s="114"/>
      <c r="N28" s="114"/>
    </row>
    <row r="29" spans="1:14" hidden="1">
      <c r="A29" s="42">
        <v>17</v>
      </c>
      <c r="B29" s="114"/>
      <c r="C29" s="114"/>
      <c r="D29" s="114"/>
      <c r="E29" s="134" t="str">
        <f t="shared" si="0"/>
        <v xml:space="preserve">, </v>
      </c>
      <c r="F29" s="114"/>
      <c r="G29" s="135"/>
      <c r="H29" s="135"/>
      <c r="I29" s="135"/>
      <c r="J29" s="135"/>
      <c r="K29" s="114"/>
      <c r="L29" s="114"/>
      <c r="M29" s="114"/>
      <c r="N29" s="114"/>
    </row>
    <row r="30" spans="1:14" hidden="1">
      <c r="A30" s="42">
        <v>18</v>
      </c>
      <c r="B30" s="114"/>
      <c r="C30" s="114"/>
      <c r="D30" s="114"/>
      <c r="E30" s="134" t="str">
        <f t="shared" si="0"/>
        <v xml:space="preserve">, </v>
      </c>
      <c r="F30" s="114"/>
      <c r="G30" s="135"/>
      <c r="H30" s="135"/>
      <c r="I30" s="135"/>
      <c r="J30" s="135"/>
      <c r="K30" s="114"/>
      <c r="L30" s="114"/>
      <c r="M30" s="114"/>
      <c r="N30" s="114"/>
    </row>
    <row r="31" spans="1:14" hidden="1">
      <c r="A31" s="42">
        <v>19</v>
      </c>
      <c r="B31" s="114"/>
      <c r="C31" s="114"/>
      <c r="D31" s="114"/>
      <c r="E31" s="134" t="str">
        <f t="shared" si="0"/>
        <v xml:space="preserve">, </v>
      </c>
      <c r="F31" s="114"/>
      <c r="G31" s="135"/>
      <c r="H31" s="135"/>
      <c r="I31" s="135"/>
      <c r="J31" s="135"/>
      <c r="K31" s="114"/>
      <c r="L31" s="114"/>
      <c r="M31" s="114"/>
      <c r="N31" s="114"/>
    </row>
    <row r="32" spans="1:14" hidden="1">
      <c r="A32" s="42">
        <v>20</v>
      </c>
      <c r="B32" s="114"/>
      <c r="C32" s="114"/>
      <c r="D32" s="114"/>
      <c r="E32" s="134" t="str">
        <f t="shared" si="0"/>
        <v xml:space="preserve">, </v>
      </c>
      <c r="F32" s="114"/>
      <c r="G32" s="135"/>
      <c r="H32" s="135"/>
      <c r="I32" s="135"/>
      <c r="J32" s="135"/>
      <c r="K32" s="114"/>
      <c r="L32" s="114"/>
      <c r="M32" s="114"/>
      <c r="N32" s="114"/>
    </row>
    <row r="33" spans="1:14" hidden="1">
      <c r="A33" s="42">
        <v>21</v>
      </c>
      <c r="B33" s="114"/>
      <c r="C33" s="114"/>
      <c r="D33" s="114"/>
      <c r="E33" s="134" t="str">
        <f t="shared" si="0"/>
        <v xml:space="preserve">, </v>
      </c>
      <c r="F33" s="114"/>
      <c r="G33" s="135"/>
      <c r="H33" s="135"/>
      <c r="I33" s="135"/>
      <c r="J33" s="135"/>
      <c r="K33" s="114"/>
      <c r="L33" s="114"/>
      <c r="M33" s="114"/>
      <c r="N33" s="114"/>
    </row>
    <row r="34" spans="1:14" hidden="1">
      <c r="A34" s="42">
        <v>22</v>
      </c>
      <c r="B34" s="114"/>
      <c r="C34" s="114"/>
      <c r="D34" s="114"/>
      <c r="E34" s="134" t="str">
        <f t="shared" si="0"/>
        <v xml:space="preserve">, </v>
      </c>
      <c r="F34" s="114"/>
      <c r="G34" s="135"/>
      <c r="H34" s="135"/>
      <c r="I34" s="135"/>
      <c r="J34" s="135"/>
      <c r="K34" s="114"/>
      <c r="L34" s="114"/>
      <c r="M34" s="114"/>
      <c r="N34" s="114"/>
    </row>
    <row r="35" spans="1:14" hidden="1">
      <c r="A35" s="42">
        <v>23</v>
      </c>
      <c r="B35" s="114"/>
      <c r="C35" s="114"/>
      <c r="D35" s="114"/>
      <c r="E35" s="134" t="str">
        <f t="shared" si="0"/>
        <v xml:space="preserve">, </v>
      </c>
      <c r="F35" s="114"/>
      <c r="G35" s="135"/>
      <c r="H35" s="135"/>
      <c r="I35" s="135"/>
      <c r="J35" s="135"/>
      <c r="K35" s="114"/>
      <c r="L35" s="114"/>
      <c r="M35" s="114"/>
      <c r="N35" s="114"/>
    </row>
    <row r="36" spans="1:14" hidden="1">
      <c r="A36" s="42">
        <v>24</v>
      </c>
      <c r="B36" s="114"/>
      <c r="C36" s="114"/>
      <c r="D36" s="114"/>
      <c r="E36" s="134" t="str">
        <f t="shared" si="0"/>
        <v xml:space="preserve">, </v>
      </c>
      <c r="F36" s="114"/>
      <c r="G36" s="135"/>
      <c r="H36" s="135"/>
      <c r="I36" s="135"/>
      <c r="J36" s="135"/>
      <c r="K36" s="114"/>
      <c r="L36" s="114"/>
      <c r="M36" s="114"/>
      <c r="N36" s="114"/>
    </row>
    <row r="37" spans="1:14" s="14" customFormat="1" hidden="1">
      <c r="A37" s="42">
        <v>25</v>
      </c>
      <c r="B37" s="114"/>
      <c r="C37" s="114"/>
      <c r="D37" s="114"/>
      <c r="E37" s="134" t="str">
        <f t="shared" si="0"/>
        <v xml:space="preserve">, </v>
      </c>
      <c r="F37" s="114"/>
      <c r="G37" s="135"/>
      <c r="H37" s="135"/>
      <c r="I37" s="135"/>
      <c r="J37" s="135"/>
      <c r="K37" s="114"/>
      <c r="L37" s="114"/>
      <c r="M37" s="114"/>
      <c r="N37" s="114"/>
    </row>
    <row r="38" spans="1:14">
      <c r="A38" s="42"/>
      <c r="B38" s="43" t="s">
        <v>93</v>
      </c>
      <c r="C38" s="3"/>
    </row>
    <row r="40" spans="1:14">
      <c r="B40" s="18"/>
    </row>
    <row r="41" spans="1:14">
      <c r="A41" s="14" t="s">
        <v>94</v>
      </c>
    </row>
    <row r="42" spans="1:14">
      <c r="A42" s="3">
        <v>1</v>
      </c>
      <c r="B42" s="12" t="s">
        <v>95</v>
      </c>
    </row>
    <row r="43" spans="1:14">
      <c r="A43" s="3">
        <v>2</v>
      </c>
      <c r="B43" s="12" t="s">
        <v>96</v>
      </c>
    </row>
    <row r="44" spans="1:14">
      <c r="A44" s="3">
        <v>3</v>
      </c>
      <c r="B44" s="12" t="s">
        <v>97</v>
      </c>
    </row>
    <row r="45" spans="1:14">
      <c r="A45" s="3"/>
    </row>
  </sheetData>
  <sortState xmlns:xlrd2="http://schemas.microsoft.com/office/spreadsheetml/2017/richdata2" ref="B12:G14">
    <sortCondition ref="C12:C14"/>
  </sortState>
  <pageMargins left="0.39370078740157483" right="0.39370078740157483" top="0.59055118110236227" bottom="0.59055118110236227" header="0.19685039370078741" footer="0.19685039370078741"/>
  <pageSetup scale="65" orientation="landscape" r:id="rId1"/>
  <headerFooter>
    <oddFooter>&amp;L2017 PPG COMPETITION&amp;R&amp;A</oddFooter>
  </headerFooter>
  <ignoredErrors>
    <ignoredError sqref="E13:E37"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249977111117893"/>
    <pageSetUpPr fitToPage="1"/>
  </sheetPr>
  <dimension ref="A1:L56"/>
  <sheetViews>
    <sheetView showGridLines="0" topLeftCell="A19" zoomScaleNormal="100" workbookViewId="0">
      <selection activeCell="D55" sqref="D55"/>
    </sheetView>
  </sheetViews>
  <sheetFormatPr defaultColWidth="9.140625" defaultRowHeight="12.75"/>
  <cols>
    <col min="1" max="1" width="8.85546875" style="12" customWidth="1"/>
    <col min="2" max="2" width="9.140625" style="12"/>
    <col min="3" max="3" width="15" style="12" customWidth="1"/>
    <col min="4" max="4" width="78.140625" style="27" customWidth="1"/>
    <col min="5" max="256" width="9.140625" style="12"/>
    <col min="257" max="257" width="5.85546875" style="12" customWidth="1"/>
    <col min="258" max="258" width="9.140625" style="12"/>
    <col min="259" max="259" width="11.85546875" style="12" customWidth="1"/>
    <col min="260" max="260" width="78.140625" style="12" customWidth="1"/>
    <col min="261" max="512" width="9.140625" style="12"/>
    <col min="513" max="513" width="5.85546875" style="12" customWidth="1"/>
    <col min="514" max="514" width="9.140625" style="12"/>
    <col min="515" max="515" width="11.85546875" style="12" customWidth="1"/>
    <col min="516" max="516" width="78.140625" style="12" customWidth="1"/>
    <col min="517" max="768" width="9.140625" style="12"/>
    <col min="769" max="769" width="5.85546875" style="12" customWidth="1"/>
    <col min="770" max="770" width="9.140625" style="12"/>
    <col min="771" max="771" width="11.85546875" style="12" customWidth="1"/>
    <col min="772" max="772" width="78.140625" style="12" customWidth="1"/>
    <col min="773" max="1024" width="9.140625" style="12"/>
    <col min="1025" max="1025" width="5.85546875" style="12" customWidth="1"/>
    <col min="1026" max="1026" width="9.140625" style="12"/>
    <col min="1027" max="1027" width="11.85546875" style="12" customWidth="1"/>
    <col min="1028" max="1028" width="78.140625" style="12" customWidth="1"/>
    <col min="1029" max="1280" width="9.140625" style="12"/>
    <col min="1281" max="1281" width="5.85546875" style="12" customWidth="1"/>
    <col min="1282" max="1282" width="9.140625" style="12"/>
    <col min="1283" max="1283" width="11.85546875" style="12" customWidth="1"/>
    <col min="1284" max="1284" width="78.140625" style="12" customWidth="1"/>
    <col min="1285" max="1536" width="9.140625" style="12"/>
    <col min="1537" max="1537" width="5.85546875" style="12" customWidth="1"/>
    <col min="1538" max="1538" width="9.140625" style="12"/>
    <col min="1539" max="1539" width="11.85546875" style="12" customWidth="1"/>
    <col min="1540" max="1540" width="78.140625" style="12" customWidth="1"/>
    <col min="1541" max="1792" width="9.140625" style="12"/>
    <col min="1793" max="1793" width="5.85546875" style="12" customWidth="1"/>
    <col min="1794" max="1794" width="9.140625" style="12"/>
    <col min="1795" max="1795" width="11.85546875" style="12" customWidth="1"/>
    <col min="1796" max="1796" width="78.140625" style="12" customWidth="1"/>
    <col min="1797" max="2048" width="9.140625" style="12"/>
    <col min="2049" max="2049" width="5.85546875" style="12" customWidth="1"/>
    <col min="2050" max="2050" width="9.140625" style="12"/>
    <col min="2051" max="2051" width="11.85546875" style="12" customWidth="1"/>
    <col min="2052" max="2052" width="78.140625" style="12" customWidth="1"/>
    <col min="2053" max="2304" width="9.140625" style="12"/>
    <col min="2305" max="2305" width="5.85546875" style="12" customWidth="1"/>
    <col min="2306" max="2306" width="9.140625" style="12"/>
    <col min="2307" max="2307" width="11.85546875" style="12" customWidth="1"/>
    <col min="2308" max="2308" width="78.140625" style="12" customWidth="1"/>
    <col min="2309" max="2560" width="9.140625" style="12"/>
    <col min="2561" max="2561" width="5.85546875" style="12" customWidth="1"/>
    <col min="2562" max="2562" width="9.140625" style="12"/>
    <col min="2563" max="2563" width="11.85546875" style="12" customWidth="1"/>
    <col min="2564" max="2564" width="78.140625" style="12" customWidth="1"/>
    <col min="2565" max="2816" width="9.140625" style="12"/>
    <col min="2817" max="2817" width="5.85546875" style="12" customWidth="1"/>
    <col min="2818" max="2818" width="9.140625" style="12"/>
    <col min="2819" max="2819" width="11.85546875" style="12" customWidth="1"/>
    <col min="2820" max="2820" width="78.140625" style="12" customWidth="1"/>
    <col min="2821" max="3072" width="9.140625" style="12"/>
    <col min="3073" max="3073" width="5.85546875" style="12" customWidth="1"/>
    <col min="3074" max="3074" width="9.140625" style="12"/>
    <col min="3075" max="3075" width="11.85546875" style="12" customWidth="1"/>
    <col min="3076" max="3076" width="78.140625" style="12" customWidth="1"/>
    <col min="3077" max="3328" width="9.140625" style="12"/>
    <col min="3329" max="3329" width="5.85546875" style="12" customWidth="1"/>
    <col min="3330" max="3330" width="9.140625" style="12"/>
    <col min="3331" max="3331" width="11.85546875" style="12" customWidth="1"/>
    <col min="3332" max="3332" width="78.140625" style="12" customWidth="1"/>
    <col min="3333" max="3584" width="9.140625" style="12"/>
    <col min="3585" max="3585" width="5.85546875" style="12" customWidth="1"/>
    <col min="3586" max="3586" width="9.140625" style="12"/>
    <col min="3587" max="3587" width="11.85546875" style="12" customWidth="1"/>
    <col min="3588" max="3588" width="78.140625" style="12" customWidth="1"/>
    <col min="3589" max="3840" width="9.140625" style="12"/>
    <col min="3841" max="3841" width="5.85546875" style="12" customWidth="1"/>
    <col min="3842" max="3842" width="9.140625" style="12"/>
    <col min="3843" max="3843" width="11.85546875" style="12" customWidth="1"/>
    <col min="3844" max="3844" width="78.140625" style="12" customWidth="1"/>
    <col min="3845" max="4096" width="9.140625" style="12"/>
    <col min="4097" max="4097" width="5.85546875" style="12" customWidth="1"/>
    <col min="4098" max="4098" width="9.140625" style="12"/>
    <col min="4099" max="4099" width="11.85546875" style="12" customWidth="1"/>
    <col min="4100" max="4100" width="78.140625" style="12" customWidth="1"/>
    <col min="4101" max="4352" width="9.140625" style="12"/>
    <col min="4353" max="4353" width="5.85546875" style="12" customWidth="1"/>
    <col min="4354" max="4354" width="9.140625" style="12"/>
    <col min="4355" max="4355" width="11.85546875" style="12" customWidth="1"/>
    <col min="4356" max="4356" width="78.140625" style="12" customWidth="1"/>
    <col min="4357" max="4608" width="9.140625" style="12"/>
    <col min="4609" max="4609" width="5.85546875" style="12" customWidth="1"/>
    <col min="4610" max="4610" width="9.140625" style="12"/>
    <col min="4611" max="4611" width="11.85546875" style="12" customWidth="1"/>
    <col min="4612" max="4612" width="78.140625" style="12" customWidth="1"/>
    <col min="4613" max="4864" width="9.140625" style="12"/>
    <col min="4865" max="4865" width="5.85546875" style="12" customWidth="1"/>
    <col min="4866" max="4866" width="9.140625" style="12"/>
    <col min="4867" max="4867" width="11.85546875" style="12" customWidth="1"/>
    <col min="4868" max="4868" width="78.140625" style="12" customWidth="1"/>
    <col min="4869" max="5120" width="9.140625" style="12"/>
    <col min="5121" max="5121" width="5.85546875" style="12" customWidth="1"/>
    <col min="5122" max="5122" width="9.140625" style="12"/>
    <col min="5123" max="5123" width="11.85546875" style="12" customWidth="1"/>
    <col min="5124" max="5124" width="78.140625" style="12" customWidth="1"/>
    <col min="5125" max="5376" width="9.140625" style="12"/>
    <col min="5377" max="5377" width="5.85546875" style="12" customWidth="1"/>
    <col min="5378" max="5378" width="9.140625" style="12"/>
    <col min="5379" max="5379" width="11.85546875" style="12" customWidth="1"/>
    <col min="5380" max="5380" width="78.140625" style="12" customWidth="1"/>
    <col min="5381" max="5632" width="9.140625" style="12"/>
    <col min="5633" max="5633" width="5.85546875" style="12" customWidth="1"/>
    <col min="5634" max="5634" width="9.140625" style="12"/>
    <col min="5635" max="5635" width="11.85546875" style="12" customWidth="1"/>
    <col min="5636" max="5636" width="78.140625" style="12" customWidth="1"/>
    <col min="5637" max="5888" width="9.140625" style="12"/>
    <col min="5889" max="5889" width="5.85546875" style="12" customWidth="1"/>
    <col min="5890" max="5890" width="9.140625" style="12"/>
    <col min="5891" max="5891" width="11.85546875" style="12" customWidth="1"/>
    <col min="5892" max="5892" width="78.140625" style="12" customWidth="1"/>
    <col min="5893" max="6144" width="9.140625" style="12"/>
    <col min="6145" max="6145" width="5.85546875" style="12" customWidth="1"/>
    <col min="6146" max="6146" width="9.140625" style="12"/>
    <col min="6147" max="6147" width="11.85546875" style="12" customWidth="1"/>
    <col min="6148" max="6148" width="78.140625" style="12" customWidth="1"/>
    <col min="6149" max="6400" width="9.140625" style="12"/>
    <col min="6401" max="6401" width="5.85546875" style="12" customWidth="1"/>
    <col min="6402" max="6402" width="9.140625" style="12"/>
    <col min="6403" max="6403" width="11.85546875" style="12" customWidth="1"/>
    <col min="6404" max="6404" width="78.140625" style="12" customWidth="1"/>
    <col min="6405" max="6656" width="9.140625" style="12"/>
    <col min="6657" max="6657" width="5.85546875" style="12" customWidth="1"/>
    <col min="6658" max="6658" width="9.140625" style="12"/>
    <col min="6659" max="6659" width="11.85546875" style="12" customWidth="1"/>
    <col min="6660" max="6660" width="78.140625" style="12" customWidth="1"/>
    <col min="6661" max="6912" width="9.140625" style="12"/>
    <col min="6913" max="6913" width="5.85546875" style="12" customWidth="1"/>
    <col min="6914" max="6914" width="9.140625" style="12"/>
    <col min="6915" max="6915" width="11.85546875" style="12" customWidth="1"/>
    <col min="6916" max="6916" width="78.140625" style="12" customWidth="1"/>
    <col min="6917" max="7168" width="9.140625" style="12"/>
    <col min="7169" max="7169" width="5.85546875" style="12" customWidth="1"/>
    <col min="7170" max="7170" width="9.140625" style="12"/>
    <col min="7171" max="7171" width="11.85546875" style="12" customWidth="1"/>
    <col min="7172" max="7172" width="78.140625" style="12" customWidth="1"/>
    <col min="7173" max="7424" width="9.140625" style="12"/>
    <col min="7425" max="7425" width="5.85546875" style="12" customWidth="1"/>
    <col min="7426" max="7426" width="9.140625" style="12"/>
    <col min="7427" max="7427" width="11.85546875" style="12" customWidth="1"/>
    <col min="7428" max="7428" width="78.140625" style="12" customWidth="1"/>
    <col min="7429" max="7680" width="9.140625" style="12"/>
    <col min="7681" max="7681" width="5.85546875" style="12" customWidth="1"/>
    <col min="7682" max="7682" width="9.140625" style="12"/>
    <col min="7683" max="7683" width="11.85546875" style="12" customWidth="1"/>
    <col min="7684" max="7684" width="78.140625" style="12" customWidth="1"/>
    <col min="7685" max="7936" width="9.140625" style="12"/>
    <col min="7937" max="7937" width="5.85546875" style="12" customWidth="1"/>
    <col min="7938" max="7938" width="9.140625" style="12"/>
    <col min="7939" max="7939" width="11.85546875" style="12" customWidth="1"/>
    <col min="7940" max="7940" width="78.140625" style="12" customWidth="1"/>
    <col min="7941" max="8192" width="9.140625" style="12"/>
    <col min="8193" max="8193" width="5.85546875" style="12" customWidth="1"/>
    <col min="8194" max="8194" width="9.140625" style="12"/>
    <col min="8195" max="8195" width="11.85546875" style="12" customWidth="1"/>
    <col min="8196" max="8196" width="78.140625" style="12" customWidth="1"/>
    <col min="8197" max="8448" width="9.140625" style="12"/>
    <col min="8449" max="8449" width="5.85546875" style="12" customWidth="1"/>
    <col min="8450" max="8450" width="9.140625" style="12"/>
    <col min="8451" max="8451" width="11.85546875" style="12" customWidth="1"/>
    <col min="8452" max="8452" width="78.140625" style="12" customWidth="1"/>
    <col min="8453" max="8704" width="9.140625" style="12"/>
    <col min="8705" max="8705" width="5.85546875" style="12" customWidth="1"/>
    <col min="8706" max="8706" width="9.140625" style="12"/>
    <col min="8707" max="8707" width="11.85546875" style="12" customWidth="1"/>
    <col min="8708" max="8708" width="78.140625" style="12" customWidth="1"/>
    <col min="8709" max="8960" width="9.140625" style="12"/>
    <col min="8961" max="8961" width="5.85546875" style="12" customWidth="1"/>
    <col min="8962" max="8962" width="9.140625" style="12"/>
    <col min="8963" max="8963" width="11.85546875" style="12" customWidth="1"/>
    <col min="8964" max="8964" width="78.140625" style="12" customWidth="1"/>
    <col min="8965" max="9216" width="9.140625" style="12"/>
    <col min="9217" max="9217" width="5.85546875" style="12" customWidth="1"/>
    <col min="9218" max="9218" width="9.140625" style="12"/>
    <col min="9219" max="9219" width="11.85546875" style="12" customWidth="1"/>
    <col min="9220" max="9220" width="78.140625" style="12" customWidth="1"/>
    <col min="9221" max="9472" width="9.140625" style="12"/>
    <col min="9473" max="9473" width="5.85546875" style="12" customWidth="1"/>
    <col min="9474" max="9474" width="9.140625" style="12"/>
    <col min="9475" max="9475" width="11.85546875" style="12" customWidth="1"/>
    <col min="9476" max="9476" width="78.140625" style="12" customWidth="1"/>
    <col min="9477" max="9728" width="9.140625" style="12"/>
    <col min="9729" max="9729" width="5.85546875" style="12" customWidth="1"/>
    <col min="9730" max="9730" width="9.140625" style="12"/>
    <col min="9731" max="9731" width="11.85546875" style="12" customWidth="1"/>
    <col min="9732" max="9732" width="78.140625" style="12" customWidth="1"/>
    <col min="9733" max="9984" width="9.140625" style="12"/>
    <col min="9985" max="9985" width="5.85546875" style="12" customWidth="1"/>
    <col min="9986" max="9986" width="9.140625" style="12"/>
    <col min="9987" max="9987" width="11.85546875" style="12" customWidth="1"/>
    <col min="9988" max="9988" width="78.140625" style="12" customWidth="1"/>
    <col min="9989" max="10240" width="9.140625" style="12"/>
    <col min="10241" max="10241" width="5.85546875" style="12" customWidth="1"/>
    <col min="10242" max="10242" width="9.140625" style="12"/>
    <col min="10243" max="10243" width="11.85546875" style="12" customWidth="1"/>
    <col min="10244" max="10244" width="78.140625" style="12" customWidth="1"/>
    <col min="10245" max="10496" width="9.140625" style="12"/>
    <col min="10497" max="10497" width="5.85546875" style="12" customWidth="1"/>
    <col min="10498" max="10498" width="9.140625" style="12"/>
    <col min="10499" max="10499" width="11.85546875" style="12" customWidth="1"/>
    <col min="10500" max="10500" width="78.140625" style="12" customWidth="1"/>
    <col min="10501" max="10752" width="9.140625" style="12"/>
    <col min="10753" max="10753" width="5.85546875" style="12" customWidth="1"/>
    <col min="10754" max="10754" width="9.140625" style="12"/>
    <col min="10755" max="10755" width="11.85546875" style="12" customWidth="1"/>
    <col min="10756" max="10756" width="78.140625" style="12" customWidth="1"/>
    <col min="10757" max="11008" width="9.140625" style="12"/>
    <col min="11009" max="11009" width="5.85546875" style="12" customWidth="1"/>
    <col min="11010" max="11010" width="9.140625" style="12"/>
    <col min="11011" max="11011" width="11.85546875" style="12" customWidth="1"/>
    <col min="11012" max="11012" width="78.140625" style="12" customWidth="1"/>
    <col min="11013" max="11264" width="9.140625" style="12"/>
    <col min="11265" max="11265" width="5.85546875" style="12" customWidth="1"/>
    <col min="11266" max="11266" width="9.140625" style="12"/>
    <col min="11267" max="11267" width="11.85546875" style="12" customWidth="1"/>
    <col min="11268" max="11268" width="78.140625" style="12" customWidth="1"/>
    <col min="11269" max="11520" width="9.140625" style="12"/>
    <col min="11521" max="11521" width="5.85546875" style="12" customWidth="1"/>
    <col min="11522" max="11522" width="9.140625" style="12"/>
    <col min="11523" max="11523" width="11.85546875" style="12" customWidth="1"/>
    <col min="11524" max="11524" width="78.140625" style="12" customWidth="1"/>
    <col min="11525" max="11776" width="9.140625" style="12"/>
    <col min="11777" max="11777" width="5.85546875" style="12" customWidth="1"/>
    <col min="11778" max="11778" width="9.140625" style="12"/>
    <col min="11779" max="11779" width="11.85546875" style="12" customWidth="1"/>
    <col min="11780" max="11780" width="78.140625" style="12" customWidth="1"/>
    <col min="11781" max="12032" width="9.140625" style="12"/>
    <col min="12033" max="12033" width="5.85546875" style="12" customWidth="1"/>
    <col min="12034" max="12034" width="9.140625" style="12"/>
    <col min="12035" max="12035" width="11.85546875" style="12" customWidth="1"/>
    <col min="12036" max="12036" width="78.140625" style="12" customWidth="1"/>
    <col min="12037" max="12288" width="9.140625" style="12"/>
    <col min="12289" max="12289" width="5.85546875" style="12" customWidth="1"/>
    <col min="12290" max="12290" width="9.140625" style="12"/>
    <col min="12291" max="12291" width="11.85546875" style="12" customWidth="1"/>
    <col min="12292" max="12292" width="78.140625" style="12" customWidth="1"/>
    <col min="12293" max="12544" width="9.140625" style="12"/>
    <col min="12545" max="12545" width="5.85546875" style="12" customWidth="1"/>
    <col min="12546" max="12546" width="9.140625" style="12"/>
    <col min="12547" max="12547" width="11.85546875" style="12" customWidth="1"/>
    <col min="12548" max="12548" width="78.140625" style="12" customWidth="1"/>
    <col min="12549" max="12800" width="9.140625" style="12"/>
    <col min="12801" max="12801" width="5.85546875" style="12" customWidth="1"/>
    <col min="12802" max="12802" width="9.140625" style="12"/>
    <col min="12803" max="12803" width="11.85546875" style="12" customWidth="1"/>
    <col min="12804" max="12804" width="78.140625" style="12" customWidth="1"/>
    <col min="12805" max="13056" width="9.140625" style="12"/>
    <col min="13057" max="13057" width="5.85546875" style="12" customWidth="1"/>
    <col min="13058" max="13058" width="9.140625" style="12"/>
    <col min="13059" max="13059" width="11.85546875" style="12" customWidth="1"/>
    <col min="13060" max="13060" width="78.140625" style="12" customWidth="1"/>
    <col min="13061" max="13312" width="9.140625" style="12"/>
    <col min="13313" max="13313" width="5.85546875" style="12" customWidth="1"/>
    <col min="13314" max="13314" width="9.140625" style="12"/>
    <col min="13315" max="13315" width="11.85546875" style="12" customWidth="1"/>
    <col min="13316" max="13316" width="78.140625" style="12" customWidth="1"/>
    <col min="13317" max="13568" width="9.140625" style="12"/>
    <col min="13569" max="13569" width="5.85546875" style="12" customWidth="1"/>
    <col min="13570" max="13570" width="9.140625" style="12"/>
    <col min="13571" max="13571" width="11.85546875" style="12" customWidth="1"/>
    <col min="13572" max="13572" width="78.140625" style="12" customWidth="1"/>
    <col min="13573" max="13824" width="9.140625" style="12"/>
    <col min="13825" max="13825" width="5.85546875" style="12" customWidth="1"/>
    <col min="13826" max="13826" width="9.140625" style="12"/>
    <col min="13827" max="13827" width="11.85546875" style="12" customWidth="1"/>
    <col min="13828" max="13828" width="78.140625" style="12" customWidth="1"/>
    <col min="13829" max="14080" width="9.140625" style="12"/>
    <col min="14081" max="14081" width="5.85546875" style="12" customWidth="1"/>
    <col min="14082" max="14082" width="9.140625" style="12"/>
    <col min="14083" max="14083" width="11.85546875" style="12" customWidth="1"/>
    <col min="14084" max="14084" width="78.140625" style="12" customWidth="1"/>
    <col min="14085" max="14336" width="9.140625" style="12"/>
    <col min="14337" max="14337" width="5.85546875" style="12" customWidth="1"/>
    <col min="14338" max="14338" width="9.140625" style="12"/>
    <col min="14339" max="14339" width="11.85546875" style="12" customWidth="1"/>
    <col min="14340" max="14340" width="78.140625" style="12" customWidth="1"/>
    <col min="14341" max="14592" width="9.140625" style="12"/>
    <col min="14593" max="14593" width="5.85546875" style="12" customWidth="1"/>
    <col min="14594" max="14594" width="9.140625" style="12"/>
    <col min="14595" max="14595" width="11.85546875" style="12" customWidth="1"/>
    <col min="14596" max="14596" width="78.140625" style="12" customWidth="1"/>
    <col min="14597" max="14848" width="9.140625" style="12"/>
    <col min="14849" max="14849" width="5.85546875" style="12" customWidth="1"/>
    <col min="14850" max="14850" width="9.140625" style="12"/>
    <col min="14851" max="14851" width="11.85546875" style="12" customWidth="1"/>
    <col min="14852" max="14852" width="78.140625" style="12" customWidth="1"/>
    <col min="14853" max="15104" width="9.140625" style="12"/>
    <col min="15105" max="15105" width="5.85546875" style="12" customWidth="1"/>
    <col min="15106" max="15106" width="9.140625" style="12"/>
    <col min="15107" max="15107" width="11.85546875" style="12" customWidth="1"/>
    <col min="15108" max="15108" width="78.140625" style="12" customWidth="1"/>
    <col min="15109" max="15360" width="9.140625" style="12"/>
    <col min="15361" max="15361" width="5.85546875" style="12" customWidth="1"/>
    <col min="15362" max="15362" width="9.140625" style="12"/>
    <col min="15363" max="15363" width="11.85546875" style="12" customWidth="1"/>
    <col min="15364" max="15364" width="78.140625" style="12" customWidth="1"/>
    <col min="15365" max="15616" width="9.140625" style="12"/>
    <col min="15617" max="15617" width="5.85546875" style="12" customWidth="1"/>
    <col min="15618" max="15618" width="9.140625" style="12"/>
    <col min="15619" max="15619" width="11.85546875" style="12" customWidth="1"/>
    <col min="15620" max="15620" width="78.140625" style="12" customWidth="1"/>
    <col min="15621" max="15872" width="9.140625" style="12"/>
    <col min="15873" max="15873" width="5.85546875" style="12" customWidth="1"/>
    <col min="15874" max="15874" width="9.140625" style="12"/>
    <col min="15875" max="15875" width="11.85546875" style="12" customWidth="1"/>
    <col min="15876" max="15876" width="78.140625" style="12" customWidth="1"/>
    <col min="15877" max="16128" width="9.140625" style="12"/>
    <col min="16129" max="16129" width="5.85546875" style="12" customWidth="1"/>
    <col min="16130" max="16130" width="9.140625" style="12"/>
    <col min="16131" max="16131" width="11.85546875" style="12" customWidth="1"/>
    <col min="16132" max="16132" width="78.140625" style="12" customWidth="1"/>
    <col min="16133" max="16384" width="9.140625" style="12"/>
  </cols>
  <sheetData>
    <row r="1" spans="1:12" ht="21">
      <c r="A1" s="3"/>
      <c r="B1" s="3"/>
      <c r="C1" s="4"/>
      <c r="D1" s="44" t="s">
        <v>98</v>
      </c>
      <c r="E1" s="2"/>
      <c r="F1" s="35"/>
      <c r="G1" s="35"/>
      <c r="H1" s="35"/>
      <c r="J1" s="35"/>
      <c r="K1" s="35"/>
      <c r="L1" s="36"/>
    </row>
    <row r="2" spans="1:12">
      <c r="A2" s="3"/>
      <c r="B2" s="3"/>
      <c r="C2" s="4"/>
      <c r="E2" s="2"/>
      <c r="F2" s="35"/>
      <c r="G2" s="35"/>
      <c r="H2" s="35"/>
      <c r="I2" s="45"/>
      <c r="J2" s="35"/>
      <c r="K2" s="35"/>
      <c r="L2" s="36"/>
    </row>
    <row r="3" spans="1:12">
      <c r="A3" s="3"/>
      <c r="B3" s="3"/>
      <c r="C3" s="20" t="s">
        <v>1</v>
      </c>
      <c r="D3" s="46">
        <f>'a. Instructions'!E3</f>
        <v>0</v>
      </c>
      <c r="G3" s="35"/>
      <c r="H3" s="35"/>
      <c r="J3" s="35"/>
      <c r="K3" s="35"/>
      <c r="L3" s="36"/>
    </row>
    <row r="4" spans="1:12">
      <c r="A4" s="3"/>
      <c r="B4" s="3"/>
      <c r="C4" s="14" t="s">
        <v>2</v>
      </c>
      <c r="D4" s="46">
        <f>'a. Instructions'!E4</f>
        <v>0</v>
      </c>
      <c r="G4" s="35"/>
      <c r="H4" s="35"/>
      <c r="I4" s="35"/>
      <c r="J4" s="35"/>
      <c r="K4" s="35"/>
      <c r="L4" s="36"/>
    </row>
    <row r="5" spans="1:12">
      <c r="A5" s="3"/>
      <c r="B5" s="3"/>
      <c r="C5" s="20" t="s">
        <v>3</v>
      </c>
      <c r="D5" s="46" t="str">
        <f>'a. Instructions'!E5</f>
        <v>July</v>
      </c>
      <c r="G5" s="35"/>
      <c r="H5" s="35"/>
      <c r="I5" s="35"/>
      <c r="J5" s="35"/>
      <c r="K5" s="35"/>
      <c r="L5" s="36"/>
    </row>
    <row r="6" spans="1:12">
      <c r="A6" s="3"/>
      <c r="B6" s="3"/>
      <c r="C6" s="20" t="s">
        <v>5</v>
      </c>
      <c r="D6" s="46">
        <f>'a. Instructions'!E6</f>
        <v>2024</v>
      </c>
      <c r="G6" s="35"/>
      <c r="H6" s="35"/>
      <c r="I6" s="35"/>
      <c r="J6" s="35"/>
      <c r="K6" s="35"/>
      <c r="L6" s="36"/>
    </row>
    <row r="7" spans="1:12">
      <c r="A7" s="3"/>
      <c r="B7" s="3"/>
      <c r="C7" s="4"/>
      <c r="D7" s="47"/>
      <c r="E7" s="2"/>
      <c r="F7" s="35"/>
      <c r="G7" s="35"/>
      <c r="H7" s="35"/>
      <c r="I7" s="35"/>
      <c r="J7" s="35"/>
      <c r="K7" s="35"/>
      <c r="L7" s="36"/>
    </row>
    <row r="8" spans="1:12" s="3" customFormat="1">
      <c r="B8" s="48"/>
      <c r="C8" s="48" t="s">
        <v>99</v>
      </c>
      <c r="D8" s="38" t="s">
        <v>100</v>
      </c>
    </row>
    <row r="9" spans="1:12">
      <c r="A9" s="39" t="s">
        <v>77</v>
      </c>
      <c r="B9" s="40">
        <v>1</v>
      </c>
      <c r="C9" s="39" t="s">
        <v>101</v>
      </c>
      <c r="D9" s="49" t="s">
        <v>102</v>
      </c>
    </row>
    <row r="10" spans="1:12">
      <c r="A10" s="39" t="s">
        <v>88</v>
      </c>
      <c r="B10" s="40">
        <v>2</v>
      </c>
      <c r="C10" s="39" t="s">
        <v>103</v>
      </c>
      <c r="D10" s="49" t="s">
        <v>104</v>
      </c>
    </row>
    <row r="11" spans="1:12" hidden="1">
      <c r="A11" s="39"/>
      <c r="B11" s="40"/>
      <c r="C11" s="39" t="s">
        <v>105</v>
      </c>
      <c r="D11" s="49" t="s">
        <v>106</v>
      </c>
    </row>
    <row r="12" spans="1:12">
      <c r="B12" s="3">
        <v>1</v>
      </c>
      <c r="C12" s="28"/>
      <c r="D12" s="29"/>
    </row>
    <row r="13" spans="1:12">
      <c r="B13" s="3">
        <v>2</v>
      </c>
      <c r="C13" s="28"/>
      <c r="D13" s="29"/>
    </row>
    <row r="14" spans="1:12">
      <c r="B14" s="3">
        <v>3</v>
      </c>
      <c r="C14" s="28"/>
      <c r="D14" s="29"/>
    </row>
    <row r="15" spans="1:12">
      <c r="B15" s="3">
        <v>4</v>
      </c>
      <c r="C15" s="28"/>
      <c r="D15" s="29"/>
    </row>
    <row r="16" spans="1:12">
      <c r="B16" s="3">
        <v>5</v>
      </c>
      <c r="C16" s="28"/>
      <c r="D16" s="29"/>
    </row>
    <row r="17" spans="2:4">
      <c r="B17" s="3">
        <v>6</v>
      </c>
      <c r="C17" s="28"/>
      <c r="D17" s="29"/>
    </row>
    <row r="18" spans="2:4">
      <c r="B18" s="3">
        <v>7</v>
      </c>
      <c r="C18" s="28"/>
      <c r="D18" s="29"/>
    </row>
    <row r="19" spans="2:4">
      <c r="B19" s="3">
        <v>8</v>
      </c>
      <c r="C19" s="28"/>
      <c r="D19" s="29"/>
    </row>
    <row r="20" spans="2:4">
      <c r="B20" s="3">
        <v>9</v>
      </c>
      <c r="C20" s="28"/>
      <c r="D20" s="29"/>
    </row>
    <row r="21" spans="2:4">
      <c r="B21" s="3">
        <v>10</v>
      </c>
      <c r="C21" s="28"/>
      <c r="D21" s="29"/>
    </row>
    <row r="22" spans="2:4" hidden="1">
      <c r="B22" s="3">
        <v>11</v>
      </c>
      <c r="C22" s="28"/>
      <c r="D22" s="29"/>
    </row>
    <row r="23" spans="2:4" hidden="1">
      <c r="B23" s="3">
        <v>12</v>
      </c>
      <c r="C23" s="28"/>
      <c r="D23" s="29"/>
    </row>
    <row r="24" spans="2:4" hidden="1">
      <c r="B24" s="3">
        <v>13</v>
      </c>
      <c r="C24" s="28"/>
      <c r="D24" s="29"/>
    </row>
    <row r="25" spans="2:4" hidden="1">
      <c r="B25" s="3">
        <v>14</v>
      </c>
      <c r="C25" s="28"/>
      <c r="D25" s="29"/>
    </row>
    <row r="26" spans="2:4" hidden="1">
      <c r="B26" s="3">
        <v>15</v>
      </c>
      <c r="C26" s="28"/>
      <c r="D26" s="29"/>
    </row>
    <row r="27" spans="2:4" hidden="1">
      <c r="B27" s="3">
        <v>16</v>
      </c>
      <c r="C27" s="28"/>
      <c r="D27" s="29"/>
    </row>
    <row r="28" spans="2:4" hidden="1">
      <c r="B28" s="3">
        <v>17</v>
      </c>
      <c r="C28" s="28"/>
      <c r="D28" s="29"/>
    </row>
    <row r="29" spans="2:4" hidden="1">
      <c r="B29" s="3">
        <v>18</v>
      </c>
      <c r="C29" s="28"/>
      <c r="D29" s="29"/>
    </row>
    <row r="30" spans="2:4" hidden="1">
      <c r="B30" s="3">
        <v>19</v>
      </c>
      <c r="C30" s="28"/>
      <c r="D30" s="29"/>
    </row>
    <row r="31" spans="2:4" hidden="1">
      <c r="B31" s="3">
        <v>20</v>
      </c>
      <c r="C31" s="28"/>
      <c r="D31" s="29"/>
    </row>
    <row r="32" spans="2:4">
      <c r="B32" s="43" t="s">
        <v>107</v>
      </c>
    </row>
    <row r="34" spans="1:4">
      <c r="A34" s="14" t="s">
        <v>108</v>
      </c>
    </row>
    <row r="35" spans="1:4">
      <c r="A35" s="12">
        <v>1</v>
      </c>
      <c r="B35" s="12" t="s">
        <v>109</v>
      </c>
    </row>
    <row r="36" spans="1:4">
      <c r="A36" s="12">
        <v>2</v>
      </c>
      <c r="B36" s="12" t="s">
        <v>110</v>
      </c>
    </row>
    <row r="37" spans="1:4">
      <c r="A37" s="12">
        <v>3</v>
      </c>
      <c r="B37" s="12" t="s">
        <v>111</v>
      </c>
    </row>
    <row r="38" spans="1:4">
      <c r="B38" s="119" t="s">
        <v>112</v>
      </c>
    </row>
    <row r="43" spans="1:4" s="50" customFormat="1">
      <c r="D43" s="51"/>
    </row>
    <row r="44" spans="1:4">
      <c r="A44" s="12" t="s">
        <v>113</v>
      </c>
      <c r="C44" s="120" t="s">
        <v>114</v>
      </c>
      <c r="D44" s="121"/>
    </row>
    <row r="45" spans="1:4">
      <c r="C45" s="120" t="s">
        <v>115</v>
      </c>
      <c r="D45" s="121" t="s">
        <v>116</v>
      </c>
    </row>
    <row r="46" spans="1:4" ht="15">
      <c r="C46" s="120"/>
      <c r="D46" s="122" t="s">
        <v>117</v>
      </c>
    </row>
    <row r="47" spans="1:4" ht="15">
      <c r="C47" s="120"/>
      <c r="D47" s="122" t="s">
        <v>118</v>
      </c>
    </row>
    <row r="48" spans="1:4" ht="15">
      <c r="C48" s="120"/>
      <c r="D48" s="122" t="s">
        <v>119</v>
      </c>
    </row>
    <row r="49" spans="3:4" ht="15">
      <c r="C49" s="120"/>
      <c r="D49" s="122" t="s">
        <v>120</v>
      </c>
    </row>
    <row r="50" spans="3:4" ht="15">
      <c r="C50" s="120"/>
      <c r="D50" s="122" t="s">
        <v>121</v>
      </c>
    </row>
    <row r="51" spans="3:4" ht="15">
      <c r="C51" s="120"/>
      <c r="D51" s="122" t="s">
        <v>122</v>
      </c>
    </row>
    <row r="52" spans="3:4" ht="15">
      <c r="C52" s="120"/>
      <c r="D52" s="122" t="s">
        <v>123</v>
      </c>
    </row>
    <row r="53" spans="3:4">
      <c r="C53" s="120"/>
      <c r="D53" s="121"/>
    </row>
    <row r="54" spans="3:4">
      <c r="C54" s="120"/>
      <c r="D54" s="121"/>
    </row>
    <row r="55" spans="3:4">
      <c r="C55" s="120"/>
      <c r="D55" s="121"/>
    </row>
    <row r="56" spans="3:4">
      <c r="C56" s="120"/>
      <c r="D56" s="121"/>
    </row>
  </sheetData>
  <pageMargins left="0.39370078740157483" right="0.39370078740157483" top="0.39370078740157483" bottom="0.39370078740157483" header="0.19685039370078741" footer="0.19685039370078741"/>
  <pageSetup scale="88" orientation="portrait" r:id="rId1"/>
  <headerFooter>
    <oddFooter>&amp;L2017 PPG COMPETITION&amp;R&amp;A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249977111117893"/>
  </sheetPr>
  <dimension ref="A1:Y133"/>
  <sheetViews>
    <sheetView showGridLines="0" topLeftCell="A15" zoomScale="80" zoomScaleNormal="80" workbookViewId="0">
      <selection activeCell="I123" sqref="I123:M129"/>
    </sheetView>
  </sheetViews>
  <sheetFormatPr defaultColWidth="8.85546875" defaultRowHeight="15" outlineLevelRow="1"/>
  <cols>
    <col min="1" max="1" width="17.28515625" customWidth="1"/>
    <col min="2" max="2" width="26.140625" style="55" customWidth="1"/>
    <col min="3" max="3" width="17.28515625" customWidth="1"/>
    <col min="4" max="4" width="17.7109375" customWidth="1"/>
    <col min="5" max="5" width="15.7109375" customWidth="1"/>
    <col min="6" max="6" width="15" bestFit="1" customWidth="1"/>
    <col min="7" max="7" width="8.85546875" style="24"/>
    <col min="8" max="11" width="11" style="24" customWidth="1"/>
    <col min="12" max="12" width="13.28515625" style="24" bestFit="1" customWidth="1"/>
    <col min="13" max="13" width="11.7109375" style="104" customWidth="1"/>
    <col min="14" max="14" width="6.5703125" style="99" customWidth="1"/>
    <col min="15" max="15" width="14.5703125" customWidth="1"/>
    <col min="16" max="19" width="10.7109375" customWidth="1"/>
  </cols>
  <sheetData>
    <row r="1" spans="1:25" s="5" customFormat="1" ht="21">
      <c r="A1" s="1"/>
      <c r="B1" s="21"/>
      <c r="C1" s="15" t="s">
        <v>124</v>
      </c>
      <c r="D1" s="13"/>
      <c r="E1" s="9"/>
      <c r="G1" s="23"/>
      <c r="H1" s="23"/>
      <c r="I1" s="25"/>
      <c r="J1" s="23"/>
      <c r="K1" s="23"/>
      <c r="L1" s="23"/>
      <c r="M1" s="1"/>
      <c r="N1" s="99"/>
      <c r="O1" s="12"/>
      <c r="P1" s="12"/>
      <c r="Q1" s="12"/>
      <c r="R1" s="12"/>
      <c r="S1" s="12"/>
    </row>
    <row r="2" spans="1:25" s="5" customFormat="1">
      <c r="A2" s="1"/>
      <c r="B2" s="21"/>
      <c r="D2" s="13"/>
      <c r="E2" s="9"/>
      <c r="F2" s="16"/>
      <c r="G2" s="23"/>
      <c r="H2" s="23"/>
      <c r="I2" s="25"/>
      <c r="J2" s="23"/>
      <c r="K2" s="23"/>
      <c r="L2" s="23"/>
      <c r="M2" s="1"/>
      <c r="N2" s="99"/>
      <c r="O2" s="12"/>
      <c r="P2" s="12"/>
      <c r="Q2" s="12"/>
      <c r="R2" s="12"/>
      <c r="S2" s="12"/>
    </row>
    <row r="3" spans="1:25" s="5" customFormat="1">
      <c r="A3" s="1"/>
      <c r="B3" s="22" t="s">
        <v>1</v>
      </c>
      <c r="C3" s="11">
        <f>'a. Instructions'!E3</f>
        <v>0</v>
      </c>
      <c r="D3" s="10"/>
      <c r="E3" s="10"/>
      <c r="F3" s="10"/>
      <c r="G3" s="26"/>
      <c r="H3" s="23"/>
      <c r="I3" s="25"/>
      <c r="J3" s="23"/>
      <c r="K3" s="23"/>
      <c r="L3" s="23"/>
      <c r="M3" s="1"/>
      <c r="N3" s="99"/>
      <c r="O3" s="12"/>
      <c r="P3" s="12"/>
      <c r="Q3" s="12"/>
      <c r="R3" s="12"/>
      <c r="S3" s="12"/>
    </row>
    <row r="4" spans="1:25" s="5" customFormat="1">
      <c r="A4" s="1"/>
      <c r="B4" s="22" t="s">
        <v>2</v>
      </c>
      <c r="C4" s="11">
        <f>'a. Instructions'!E4</f>
        <v>0</v>
      </c>
      <c r="D4" s="10"/>
      <c r="E4" s="10"/>
      <c r="F4" s="10"/>
      <c r="G4" s="26"/>
      <c r="H4" s="23"/>
      <c r="I4" s="25"/>
      <c r="J4" s="23"/>
      <c r="K4" s="23"/>
      <c r="L4" s="23"/>
      <c r="M4" s="1"/>
      <c r="N4" s="99"/>
      <c r="O4" s="12"/>
      <c r="P4" s="12"/>
      <c r="Q4" s="12"/>
      <c r="R4" s="12"/>
      <c r="S4" s="12"/>
    </row>
    <row r="5" spans="1:25" s="5" customFormat="1">
      <c r="A5" s="1"/>
      <c r="B5" s="22" t="s">
        <v>3</v>
      </c>
      <c r="C5" s="11" t="str">
        <f>'a. Instructions'!E5</f>
        <v>July</v>
      </c>
      <c r="E5" s="9"/>
      <c r="F5" s="9"/>
      <c r="G5" s="23"/>
      <c r="H5" s="23"/>
      <c r="I5" s="25"/>
      <c r="J5" s="23"/>
      <c r="K5" s="23"/>
      <c r="L5" s="23"/>
      <c r="M5" s="1"/>
      <c r="N5" s="99"/>
      <c r="O5" s="12"/>
      <c r="P5" s="12"/>
      <c r="Q5" s="12"/>
      <c r="R5" s="12"/>
      <c r="S5" s="12"/>
    </row>
    <row r="6" spans="1:25" s="5" customFormat="1">
      <c r="A6" s="1"/>
      <c r="B6" s="22" t="s">
        <v>5</v>
      </c>
      <c r="C6" s="11">
        <f>'a. Instructions'!E6</f>
        <v>2024</v>
      </c>
      <c r="E6" s="9"/>
      <c r="F6" s="9"/>
      <c r="G6" s="23"/>
      <c r="H6" s="23"/>
      <c r="I6" s="25"/>
      <c r="J6" s="23"/>
      <c r="K6" s="23"/>
      <c r="L6" s="23"/>
      <c r="M6" s="1"/>
      <c r="N6" s="99"/>
      <c r="O6" s="12"/>
      <c r="P6" s="12"/>
      <c r="Q6" s="12"/>
      <c r="R6" s="12"/>
      <c r="S6" s="12"/>
    </row>
    <row r="9" spans="1:25" ht="15.75">
      <c r="A9" s="54"/>
      <c r="B9" s="56" t="s">
        <v>125</v>
      </c>
    </row>
    <row r="10" spans="1:25" outlineLevel="1">
      <c r="A10" s="3">
        <v>1</v>
      </c>
      <c r="B10" s="20" t="s">
        <v>126</v>
      </c>
    </row>
    <row r="11" spans="1:25" s="52" customFormat="1" outlineLevel="1">
      <c r="A11" s="3">
        <v>2</v>
      </c>
      <c r="B11" s="123" t="s">
        <v>127</v>
      </c>
      <c r="G11" s="53"/>
      <c r="H11" s="53"/>
      <c r="I11" s="53"/>
      <c r="J11" s="53"/>
      <c r="K11" s="53"/>
      <c r="L11" s="53"/>
      <c r="M11" s="105"/>
      <c r="N11" s="100"/>
    </row>
    <row r="12" spans="1:25" outlineLevel="1">
      <c r="A12" s="3">
        <v>3</v>
      </c>
      <c r="B12" s="4" t="s">
        <v>128</v>
      </c>
    </row>
    <row r="13" spans="1:25" outlineLevel="1">
      <c r="A13" s="3">
        <v>4</v>
      </c>
      <c r="B13" s="4" t="s">
        <v>129</v>
      </c>
    </row>
    <row r="14" spans="1:25" outlineLevel="1">
      <c r="A14" s="3">
        <v>5</v>
      </c>
      <c r="B14" s="4" t="s">
        <v>130</v>
      </c>
      <c r="U14" s="59"/>
      <c r="V14" s="59"/>
      <c r="W14" s="59"/>
      <c r="X14" s="59"/>
      <c r="Y14" s="59"/>
    </row>
    <row r="15" spans="1:25" outlineLevel="1">
      <c r="A15" s="3">
        <v>6</v>
      </c>
      <c r="B15" s="4" t="s">
        <v>131</v>
      </c>
      <c r="U15" s="59"/>
      <c r="V15" s="59"/>
      <c r="W15" s="59"/>
      <c r="X15" s="59"/>
      <c r="Y15" s="59"/>
    </row>
    <row r="16" spans="1:25" outlineLevel="1">
      <c r="A16" s="3">
        <v>7</v>
      </c>
      <c r="B16" s="4" t="s">
        <v>132</v>
      </c>
      <c r="T16" t="s">
        <v>133</v>
      </c>
      <c r="U16" s="59"/>
      <c r="V16" s="59"/>
      <c r="W16" s="59"/>
      <c r="X16" s="59"/>
      <c r="Y16" s="59"/>
    </row>
    <row r="17" spans="1:25" outlineLevel="1">
      <c r="A17" s="3">
        <v>8</v>
      </c>
      <c r="B17" s="4" t="s">
        <v>134</v>
      </c>
      <c r="U17" s="59"/>
      <c r="V17" s="59"/>
      <c r="W17" s="59"/>
      <c r="X17" s="59"/>
      <c r="Y17" s="59"/>
    </row>
    <row r="18" spans="1:25" outlineLevel="1">
      <c r="A18" s="3">
        <v>9</v>
      </c>
      <c r="B18" s="4" t="s">
        <v>135</v>
      </c>
      <c r="U18" s="59"/>
      <c r="V18" s="59"/>
      <c r="W18" s="59"/>
      <c r="X18" s="59"/>
      <c r="Y18" s="59"/>
    </row>
    <row r="19" spans="1:25" outlineLevel="1">
      <c r="A19" s="3">
        <v>10</v>
      </c>
      <c r="B19" s="4" t="s">
        <v>136</v>
      </c>
      <c r="O19" t="s">
        <v>133</v>
      </c>
      <c r="U19" s="59"/>
      <c r="V19" s="59"/>
      <c r="W19" s="59"/>
      <c r="X19" s="59"/>
      <c r="Y19" s="59"/>
    </row>
    <row r="20" spans="1:25" outlineLevel="1">
      <c r="A20" s="3">
        <v>11</v>
      </c>
      <c r="B20" s="4" t="s">
        <v>137</v>
      </c>
      <c r="U20" s="59"/>
      <c r="V20" s="59"/>
      <c r="W20" s="59"/>
      <c r="X20" s="59"/>
      <c r="Y20" s="59"/>
    </row>
    <row r="21" spans="1:25" outlineLevel="1">
      <c r="A21" s="3">
        <v>12</v>
      </c>
      <c r="B21" s="4" t="s">
        <v>138</v>
      </c>
      <c r="U21" s="59"/>
      <c r="V21" s="59"/>
      <c r="W21" s="59"/>
      <c r="X21" s="59"/>
      <c r="Y21" s="59"/>
    </row>
    <row r="22" spans="1:25" outlineLevel="1">
      <c r="A22" s="3">
        <v>13</v>
      </c>
      <c r="B22" s="4" t="s">
        <v>139</v>
      </c>
      <c r="U22" s="59"/>
      <c r="V22" s="59"/>
      <c r="W22" s="59"/>
      <c r="X22" s="59"/>
      <c r="Y22" s="59"/>
    </row>
    <row r="23" spans="1:25" outlineLevel="1">
      <c r="A23" s="3">
        <v>14</v>
      </c>
      <c r="B23" s="4" t="s">
        <v>140</v>
      </c>
      <c r="U23" s="59"/>
      <c r="V23" s="59"/>
      <c r="W23" s="59"/>
      <c r="X23" s="59"/>
      <c r="Y23" s="59"/>
    </row>
    <row r="24" spans="1:25" outlineLevel="1">
      <c r="A24" s="3"/>
      <c r="B24" s="4" t="s">
        <v>141</v>
      </c>
      <c r="U24" s="59"/>
      <c r="V24" s="59"/>
      <c r="W24" s="59"/>
      <c r="X24" s="59"/>
      <c r="Y24" s="59"/>
    </row>
    <row r="25" spans="1:25" outlineLevel="1">
      <c r="A25" s="127" t="s">
        <v>142</v>
      </c>
      <c r="U25" s="59"/>
      <c r="V25" s="59"/>
      <c r="W25" s="59"/>
      <c r="X25" s="59"/>
      <c r="Y25" s="59"/>
    </row>
    <row r="26" spans="1:25" s="60" customFormat="1" ht="25.5" outlineLevel="1">
      <c r="A26" s="57" t="s">
        <v>143</v>
      </c>
      <c r="B26" s="57" t="s">
        <v>100</v>
      </c>
      <c r="C26" s="57" t="s">
        <v>144</v>
      </c>
      <c r="D26" s="57" t="s">
        <v>145</v>
      </c>
      <c r="E26" s="57" t="s">
        <v>146</v>
      </c>
      <c r="F26" s="57" t="s">
        <v>147</v>
      </c>
      <c r="G26" s="58" t="s">
        <v>148</v>
      </c>
      <c r="H26" s="58" t="s">
        <v>149</v>
      </c>
      <c r="I26" s="58" t="s">
        <v>150</v>
      </c>
      <c r="J26" s="58" t="s">
        <v>151</v>
      </c>
      <c r="K26" s="58" t="s">
        <v>152</v>
      </c>
      <c r="L26" s="58" t="s">
        <v>153</v>
      </c>
      <c r="M26" s="57" t="s">
        <v>154</v>
      </c>
      <c r="N26" s="101"/>
      <c r="O26" s="14" t="s">
        <v>155</v>
      </c>
      <c r="P26" s="12"/>
      <c r="Q26" s="12"/>
      <c r="R26" s="12"/>
      <c r="S26" s="59"/>
      <c r="U26" s="59"/>
      <c r="V26" s="59"/>
      <c r="W26" s="59"/>
      <c r="X26" s="59"/>
      <c r="Y26" s="59"/>
    </row>
    <row r="27" spans="1:25" s="65" customFormat="1" ht="12.75" outlineLevel="1">
      <c r="A27" s="61" t="s">
        <v>101</v>
      </c>
      <c r="B27" s="62" t="s">
        <v>156</v>
      </c>
      <c r="C27" s="63" t="s">
        <v>117</v>
      </c>
      <c r="D27" s="63" t="s">
        <v>157</v>
      </c>
      <c r="E27" s="63" t="s">
        <v>158</v>
      </c>
      <c r="F27" s="63" t="s">
        <v>82</v>
      </c>
      <c r="G27" s="64">
        <v>1</v>
      </c>
      <c r="H27" s="64">
        <v>50000</v>
      </c>
      <c r="I27" s="64">
        <v>50000</v>
      </c>
      <c r="J27" s="64">
        <v>50000</v>
      </c>
      <c r="K27" s="64">
        <v>50000</v>
      </c>
      <c r="L27" s="64">
        <f>SUM(I27:K27)</f>
        <v>150000</v>
      </c>
      <c r="M27" s="103" t="s">
        <v>159</v>
      </c>
      <c r="N27" s="101"/>
      <c r="O27" s="14" t="s">
        <v>160</v>
      </c>
      <c r="P27" s="12"/>
      <c r="Q27" s="12"/>
      <c r="R27" s="12"/>
      <c r="S27" s="59"/>
      <c r="U27" s="59"/>
      <c r="V27" s="59"/>
      <c r="W27" s="59"/>
      <c r="X27" s="59"/>
      <c r="Y27" s="59"/>
    </row>
    <row r="28" spans="1:25" s="65" customFormat="1" ht="12.75" outlineLevel="1">
      <c r="A28" s="61" t="s">
        <v>103</v>
      </c>
      <c r="B28" s="62" t="s">
        <v>161</v>
      </c>
      <c r="C28" s="63" t="s">
        <v>162</v>
      </c>
      <c r="D28" s="63" t="s">
        <v>163</v>
      </c>
      <c r="E28" s="63" t="s">
        <v>164</v>
      </c>
      <c r="F28" s="63" t="s">
        <v>92</v>
      </c>
      <c r="G28" s="64">
        <v>1</v>
      </c>
      <c r="H28" s="64">
        <v>20000</v>
      </c>
      <c r="I28" s="64">
        <v>20000</v>
      </c>
      <c r="J28" s="64">
        <v>20000</v>
      </c>
      <c r="K28" s="64">
        <v>20000</v>
      </c>
      <c r="L28" s="64">
        <f>SUM(I28:K28)</f>
        <v>60000</v>
      </c>
      <c r="M28" s="103" t="s">
        <v>34</v>
      </c>
      <c r="N28" s="101"/>
      <c r="O28" s="12"/>
      <c r="P28" s="12"/>
      <c r="Q28" s="32" t="s">
        <v>165</v>
      </c>
      <c r="R28" s="94">
        <v>0.75</v>
      </c>
      <c r="S28" s="59"/>
      <c r="U28" s="59"/>
      <c r="V28" s="59" t="s">
        <v>133</v>
      </c>
      <c r="W28" s="59"/>
      <c r="X28" s="59"/>
      <c r="Y28" s="59"/>
    </row>
    <row r="29" spans="1:25" s="65" customFormat="1" outlineLevel="1">
      <c r="A29" s="61" t="s">
        <v>166</v>
      </c>
      <c r="B29" s="62" t="s">
        <v>167</v>
      </c>
      <c r="C29" s="63" t="s">
        <v>123</v>
      </c>
      <c r="D29" s="63" t="s">
        <v>168</v>
      </c>
      <c r="E29" s="63" t="s">
        <v>169</v>
      </c>
      <c r="F29" s="63" t="s">
        <v>170</v>
      </c>
      <c r="G29" s="64">
        <v>1</v>
      </c>
      <c r="H29" s="64">
        <v>5000</v>
      </c>
      <c r="I29" s="64">
        <v>1000</v>
      </c>
      <c r="J29" s="64">
        <v>1000</v>
      </c>
      <c r="K29" s="64">
        <v>1000</v>
      </c>
      <c r="L29" s="64">
        <f>SUM(I29:K29)</f>
        <v>3000</v>
      </c>
      <c r="M29" s="103" t="s">
        <v>171</v>
      </c>
      <c r="N29" s="101"/>
      <c r="O29"/>
      <c r="P29"/>
      <c r="Q29" s="32" t="s">
        <v>172</v>
      </c>
      <c r="R29" s="94">
        <v>0.25</v>
      </c>
      <c r="S29" s="59"/>
      <c r="U29" s="59"/>
      <c r="V29" s="59"/>
      <c r="W29" s="59"/>
      <c r="X29" s="59"/>
      <c r="Y29" s="59"/>
    </row>
    <row r="30" spans="1:25" s="69" customFormat="1" ht="12.75" outlineLevel="1">
      <c r="A30" s="66"/>
      <c r="B30" s="67"/>
      <c r="C30" s="68"/>
      <c r="D30" s="68"/>
      <c r="E30" s="68"/>
      <c r="G30" s="70"/>
      <c r="H30" s="70"/>
      <c r="I30" s="70"/>
      <c r="J30" s="70"/>
      <c r="K30" s="70"/>
      <c r="L30" s="70"/>
      <c r="M30" s="106"/>
      <c r="N30" s="102"/>
      <c r="O30" s="12"/>
      <c r="P30" s="12"/>
      <c r="Q30" s="12"/>
      <c r="R30" s="12"/>
      <c r="S30" s="59"/>
      <c r="U30" s="59"/>
      <c r="V30" s="59"/>
      <c r="W30" s="59"/>
      <c r="X30" s="59"/>
      <c r="Y30" s="59"/>
    </row>
    <row r="31" spans="1:25" s="73" customFormat="1" ht="25.5">
      <c r="A31" s="71" t="s">
        <v>143</v>
      </c>
      <c r="B31" s="71" t="s">
        <v>100</v>
      </c>
      <c r="C31" s="71" t="s">
        <v>144</v>
      </c>
      <c r="D31" s="71" t="s">
        <v>145</v>
      </c>
      <c r="E31" s="71" t="s">
        <v>173</v>
      </c>
      <c r="F31" s="71" t="s">
        <v>69</v>
      </c>
      <c r="G31" s="72" t="s">
        <v>148</v>
      </c>
      <c r="H31" s="72" t="s">
        <v>149</v>
      </c>
      <c r="I31" s="72" t="s">
        <v>150</v>
      </c>
      <c r="J31" s="72" t="s">
        <v>151</v>
      </c>
      <c r="K31" s="72" t="s">
        <v>152</v>
      </c>
      <c r="L31" s="72" t="s">
        <v>153</v>
      </c>
      <c r="M31" s="71" t="s">
        <v>154</v>
      </c>
      <c r="N31" s="98" t="s">
        <v>174</v>
      </c>
      <c r="O31" s="95" t="s">
        <v>175</v>
      </c>
      <c r="P31" s="95" t="s">
        <v>176</v>
      </c>
      <c r="Q31" s="95" t="s">
        <v>177</v>
      </c>
      <c r="R31" s="95" t="s">
        <v>178</v>
      </c>
      <c r="S31" s="95" t="s">
        <v>179</v>
      </c>
      <c r="U31" s="59" t="s">
        <v>133</v>
      </c>
      <c r="V31" s="59"/>
      <c r="W31" s="59"/>
      <c r="X31" s="59"/>
      <c r="Y31" s="59"/>
    </row>
    <row r="32" spans="1:25" s="59" customFormat="1" ht="12.75" outlineLevel="1">
      <c r="A32" s="112" t="s">
        <v>105</v>
      </c>
      <c r="B32" s="112" t="s">
        <v>106</v>
      </c>
      <c r="G32" s="74"/>
      <c r="H32" s="74"/>
      <c r="I32" s="74"/>
      <c r="J32" s="74"/>
      <c r="K32" s="74"/>
      <c r="L32" s="75"/>
      <c r="M32" s="107"/>
      <c r="N32" s="101"/>
    </row>
    <row r="33" spans="1:25" s="59" customFormat="1" ht="12.75" outlineLevel="1">
      <c r="A33" s="124" t="str">
        <f>$A$32</f>
        <v>Select Activity</v>
      </c>
      <c r="B33" s="138" t="str">
        <f t="shared" ref="B33:B40" si="0">$B$32</f>
        <v>Select Title</v>
      </c>
      <c r="C33" s="82"/>
      <c r="D33" s="83"/>
      <c r="E33" s="82"/>
      <c r="F33" s="82"/>
      <c r="G33" s="84"/>
      <c r="H33" s="85"/>
      <c r="I33" s="84"/>
      <c r="J33" s="84"/>
      <c r="K33" s="84"/>
      <c r="L33" s="141">
        <f t="shared" ref="L33" si="1">SUM(I33:K33)</f>
        <v>0</v>
      </c>
      <c r="M33" s="108"/>
      <c r="N33" s="101"/>
      <c r="O33" s="149">
        <f t="shared" ref="O33:O39" si="2">$R$28*I33</f>
        <v>0</v>
      </c>
      <c r="P33" s="150">
        <f t="shared" ref="P33:Q39" si="3">($R$29*I33)+($R$28*J33)</f>
        <v>0</v>
      </c>
      <c r="Q33" s="150">
        <f t="shared" si="3"/>
        <v>0</v>
      </c>
      <c r="R33" s="150">
        <f t="shared" ref="R33:R39" si="4">($R$29*K33)</f>
        <v>0</v>
      </c>
      <c r="S33" s="151">
        <f t="shared" ref="S33:S39" si="5">SUM(O33:R33)</f>
        <v>0</v>
      </c>
    </row>
    <row r="34" spans="1:25" s="59" customFormat="1" ht="12.75" outlineLevel="1">
      <c r="A34" s="125" t="str">
        <f t="shared" ref="A34:A39" si="6">$A$32</f>
        <v>Select Activity</v>
      </c>
      <c r="B34" s="139" t="str">
        <f t="shared" si="0"/>
        <v>Select Title</v>
      </c>
      <c r="C34" s="86"/>
      <c r="D34" s="87"/>
      <c r="E34" s="86"/>
      <c r="F34" s="86"/>
      <c r="G34" s="88"/>
      <c r="H34" s="89"/>
      <c r="I34" s="88"/>
      <c r="J34" s="88"/>
      <c r="K34" s="88"/>
      <c r="L34" s="142">
        <f t="shared" ref="L33:L39" si="7">SUM(I34:K34)</f>
        <v>0</v>
      </c>
      <c r="M34" s="109"/>
      <c r="N34" s="101"/>
      <c r="O34" s="149">
        <f t="shared" si="2"/>
        <v>0</v>
      </c>
      <c r="P34" s="150">
        <f t="shared" si="3"/>
        <v>0</v>
      </c>
      <c r="Q34" s="150">
        <f t="shared" si="3"/>
        <v>0</v>
      </c>
      <c r="R34" s="150">
        <f t="shared" si="4"/>
        <v>0</v>
      </c>
      <c r="S34" s="151">
        <f t="shared" si="5"/>
        <v>0</v>
      </c>
    </row>
    <row r="35" spans="1:25" s="59" customFormat="1" ht="12.75" outlineLevel="1">
      <c r="A35" s="125" t="str">
        <f t="shared" si="6"/>
        <v>Select Activity</v>
      </c>
      <c r="B35" s="139" t="str">
        <f t="shared" si="0"/>
        <v>Select Title</v>
      </c>
      <c r="C35" s="86"/>
      <c r="D35" s="87"/>
      <c r="E35" s="86"/>
      <c r="F35" s="86"/>
      <c r="G35" s="88"/>
      <c r="H35" s="89"/>
      <c r="I35" s="88"/>
      <c r="J35" s="88"/>
      <c r="K35" s="88"/>
      <c r="L35" s="142">
        <f t="shared" si="7"/>
        <v>0</v>
      </c>
      <c r="M35" s="109"/>
      <c r="N35" s="101"/>
      <c r="O35" s="149">
        <f t="shared" si="2"/>
        <v>0</v>
      </c>
      <c r="P35" s="150">
        <f t="shared" si="3"/>
        <v>0</v>
      </c>
      <c r="Q35" s="150">
        <f t="shared" si="3"/>
        <v>0</v>
      </c>
      <c r="R35" s="150">
        <f t="shared" si="4"/>
        <v>0</v>
      </c>
      <c r="S35" s="151">
        <f t="shared" si="5"/>
        <v>0</v>
      </c>
    </row>
    <row r="36" spans="1:25" s="59" customFormat="1" ht="12.75" outlineLevel="1">
      <c r="A36" s="125" t="str">
        <f t="shared" si="6"/>
        <v>Select Activity</v>
      </c>
      <c r="B36" s="139" t="str">
        <f t="shared" si="0"/>
        <v>Select Title</v>
      </c>
      <c r="C36" s="86"/>
      <c r="D36" s="87"/>
      <c r="E36" s="86"/>
      <c r="F36" s="86"/>
      <c r="G36" s="88"/>
      <c r="H36" s="89"/>
      <c r="I36" s="88"/>
      <c r="J36" s="88"/>
      <c r="K36" s="88"/>
      <c r="L36" s="142">
        <f t="shared" si="7"/>
        <v>0</v>
      </c>
      <c r="M36" s="109"/>
      <c r="N36" s="101"/>
      <c r="O36" s="149">
        <f t="shared" si="2"/>
        <v>0</v>
      </c>
      <c r="P36" s="150">
        <f t="shared" si="3"/>
        <v>0</v>
      </c>
      <c r="Q36" s="150">
        <f t="shared" si="3"/>
        <v>0</v>
      </c>
      <c r="R36" s="150">
        <f t="shared" si="4"/>
        <v>0</v>
      </c>
      <c r="S36" s="151">
        <f t="shared" si="5"/>
        <v>0</v>
      </c>
    </row>
    <row r="37" spans="1:25" s="59" customFormat="1" ht="12.75" outlineLevel="1">
      <c r="A37" s="125" t="str">
        <f t="shared" si="6"/>
        <v>Select Activity</v>
      </c>
      <c r="B37" s="139" t="str">
        <f t="shared" si="0"/>
        <v>Select Title</v>
      </c>
      <c r="C37" s="86"/>
      <c r="D37" s="87"/>
      <c r="E37" s="86"/>
      <c r="F37" s="86"/>
      <c r="G37" s="88"/>
      <c r="H37" s="89"/>
      <c r="I37" s="88"/>
      <c r="J37" s="88"/>
      <c r="K37" s="88"/>
      <c r="L37" s="142">
        <f t="shared" si="7"/>
        <v>0</v>
      </c>
      <c r="M37" s="109"/>
      <c r="N37" s="101"/>
      <c r="O37" s="149">
        <f t="shared" si="2"/>
        <v>0</v>
      </c>
      <c r="P37" s="150">
        <f t="shared" si="3"/>
        <v>0</v>
      </c>
      <c r="Q37" s="150">
        <f t="shared" si="3"/>
        <v>0</v>
      </c>
      <c r="R37" s="150">
        <f t="shared" si="4"/>
        <v>0</v>
      </c>
      <c r="S37" s="151">
        <f t="shared" si="5"/>
        <v>0</v>
      </c>
    </row>
    <row r="38" spans="1:25" s="59" customFormat="1" ht="12.75" outlineLevel="1">
      <c r="A38" s="125" t="str">
        <f t="shared" si="6"/>
        <v>Select Activity</v>
      </c>
      <c r="B38" s="139" t="str">
        <f t="shared" si="0"/>
        <v>Select Title</v>
      </c>
      <c r="C38" s="86"/>
      <c r="D38" s="87"/>
      <c r="E38" s="86"/>
      <c r="F38" s="86"/>
      <c r="G38" s="88"/>
      <c r="H38" s="89"/>
      <c r="I38" s="88"/>
      <c r="J38" s="88"/>
      <c r="K38" s="88"/>
      <c r="L38" s="142">
        <f t="shared" si="7"/>
        <v>0</v>
      </c>
      <c r="M38" s="109"/>
      <c r="N38" s="101"/>
      <c r="O38" s="149">
        <f t="shared" si="2"/>
        <v>0</v>
      </c>
      <c r="P38" s="150">
        <f t="shared" si="3"/>
        <v>0</v>
      </c>
      <c r="Q38" s="150">
        <f t="shared" si="3"/>
        <v>0</v>
      </c>
      <c r="R38" s="150">
        <f t="shared" si="4"/>
        <v>0</v>
      </c>
      <c r="S38" s="151">
        <f t="shared" si="5"/>
        <v>0</v>
      </c>
    </row>
    <row r="39" spans="1:25" s="59" customFormat="1" ht="12.75" outlineLevel="1">
      <c r="A39" s="126" t="str">
        <f t="shared" si="6"/>
        <v>Select Activity</v>
      </c>
      <c r="B39" s="140" t="str">
        <f t="shared" si="0"/>
        <v>Select Title</v>
      </c>
      <c r="C39" s="90"/>
      <c r="D39" s="91"/>
      <c r="E39" s="90"/>
      <c r="F39" s="90"/>
      <c r="G39" s="92"/>
      <c r="H39" s="93"/>
      <c r="I39" s="92"/>
      <c r="J39" s="92"/>
      <c r="K39" s="92"/>
      <c r="L39" s="143">
        <f t="shared" si="7"/>
        <v>0</v>
      </c>
      <c r="M39" s="110"/>
      <c r="N39" s="101"/>
      <c r="O39" s="149">
        <f t="shared" si="2"/>
        <v>0</v>
      </c>
      <c r="P39" s="150">
        <f t="shared" si="3"/>
        <v>0</v>
      </c>
      <c r="Q39" s="150">
        <f t="shared" si="3"/>
        <v>0</v>
      </c>
      <c r="R39" s="150">
        <f t="shared" si="4"/>
        <v>0</v>
      </c>
      <c r="S39" s="151">
        <f t="shared" si="5"/>
        <v>0</v>
      </c>
    </row>
    <row r="40" spans="1:25" s="76" customFormat="1">
      <c r="A40" s="96" t="str">
        <f>$A$32</f>
        <v>Select Activity</v>
      </c>
      <c r="B40" s="96" t="str">
        <f t="shared" si="0"/>
        <v>Select Title</v>
      </c>
      <c r="C40" s="97"/>
      <c r="D40" s="97"/>
      <c r="E40" s="97"/>
      <c r="F40" s="96" t="s">
        <v>180</v>
      </c>
      <c r="G40" s="77">
        <f>SUM(G33:G39)</f>
        <v>0</v>
      </c>
      <c r="H40" s="78"/>
      <c r="I40" s="77">
        <f t="shared" ref="I40:K40" si="8">SUM(I33:I39)</f>
        <v>0</v>
      </c>
      <c r="J40" s="77">
        <f t="shared" si="8"/>
        <v>0</v>
      </c>
      <c r="K40" s="77">
        <f t="shared" si="8"/>
        <v>0</v>
      </c>
      <c r="L40" s="77">
        <f>SUM(L33:L39)</f>
        <v>0</v>
      </c>
      <c r="M40" s="111"/>
      <c r="N40" s="102" t="b">
        <f>L40=S40</f>
        <v>1</v>
      </c>
      <c r="O40" s="152">
        <f t="shared" ref="O40:Q40" si="9">SUM(O33:O39)</f>
        <v>0</v>
      </c>
      <c r="P40" s="152">
        <f t="shared" si="9"/>
        <v>0</v>
      </c>
      <c r="Q40" s="152">
        <f t="shared" si="9"/>
        <v>0</v>
      </c>
      <c r="R40" s="152">
        <f t="shared" ref="R40" si="10">SUM(R33:R39)</f>
        <v>0</v>
      </c>
      <c r="S40" s="152">
        <f>SUM(S33:S39)</f>
        <v>0</v>
      </c>
      <c r="U40"/>
      <c r="V40"/>
      <c r="W40"/>
      <c r="X40"/>
      <c r="Y40"/>
    </row>
    <row r="41" spans="1:25" s="59" customFormat="1" ht="12.75">
      <c r="B41" s="79"/>
      <c r="D41" s="80"/>
      <c r="E41" s="113" t="s">
        <v>181</v>
      </c>
      <c r="G41" s="74"/>
      <c r="H41" s="74"/>
      <c r="I41" s="144"/>
      <c r="J41" s="144"/>
      <c r="K41" s="144"/>
      <c r="L41" s="144"/>
      <c r="M41" s="107"/>
      <c r="N41" s="101"/>
    </row>
    <row r="42" spans="1:25" s="59" customFormat="1" ht="12.75" outlineLevel="1">
      <c r="A42" s="112" t="s">
        <v>105</v>
      </c>
      <c r="B42" s="112" t="s">
        <v>106</v>
      </c>
      <c r="G42" s="74"/>
      <c r="H42" s="74"/>
      <c r="I42" s="144"/>
      <c r="J42" s="144"/>
      <c r="K42" s="144"/>
      <c r="L42" s="144"/>
      <c r="M42" s="107"/>
      <c r="N42" s="101"/>
    </row>
    <row r="43" spans="1:25" s="59" customFormat="1" ht="12.75" outlineLevel="1">
      <c r="A43" s="124" t="str">
        <f t="shared" ref="A43:A49" si="11">$A$42</f>
        <v>Select Activity</v>
      </c>
      <c r="B43" s="138" t="str">
        <f t="shared" ref="B43:B49" si="12">$B$42</f>
        <v>Select Title</v>
      </c>
      <c r="C43" s="82"/>
      <c r="D43" s="83"/>
      <c r="E43" s="82"/>
      <c r="F43" s="82"/>
      <c r="G43" s="84"/>
      <c r="H43" s="85"/>
      <c r="I43" s="84"/>
      <c r="J43" s="84"/>
      <c r="K43" s="84"/>
      <c r="L43" s="141">
        <f t="shared" ref="L43:L49" si="13">SUM(I43:K43)</f>
        <v>0</v>
      </c>
      <c r="M43" s="108"/>
      <c r="N43" s="101"/>
      <c r="O43" s="149">
        <f t="shared" ref="O43:O49" si="14">$R$28*I43</f>
        <v>0</v>
      </c>
      <c r="P43" s="150">
        <f t="shared" ref="P43:Q49" si="15">($R$29*I43)+($R$28*J43)</f>
        <v>0</v>
      </c>
      <c r="Q43" s="150">
        <f t="shared" si="15"/>
        <v>0</v>
      </c>
      <c r="R43" s="150">
        <f t="shared" ref="R43:R49" si="16">($R$29*K43)</f>
        <v>0</v>
      </c>
      <c r="S43" s="151">
        <f t="shared" ref="S43:S49" si="17">SUM(O43:R43)</f>
        <v>0</v>
      </c>
    </row>
    <row r="44" spans="1:25" s="59" customFormat="1" ht="12.75" outlineLevel="1">
      <c r="A44" s="125" t="str">
        <f t="shared" si="11"/>
        <v>Select Activity</v>
      </c>
      <c r="B44" s="139" t="str">
        <f t="shared" si="12"/>
        <v>Select Title</v>
      </c>
      <c r="C44" s="86"/>
      <c r="D44" s="87"/>
      <c r="E44" s="86"/>
      <c r="F44" s="86"/>
      <c r="G44" s="88"/>
      <c r="H44" s="89"/>
      <c r="I44" s="88"/>
      <c r="J44" s="88"/>
      <c r="K44" s="88"/>
      <c r="L44" s="142">
        <f t="shared" si="13"/>
        <v>0</v>
      </c>
      <c r="M44" s="109"/>
      <c r="N44" s="101"/>
      <c r="O44" s="149">
        <f t="shared" si="14"/>
        <v>0</v>
      </c>
      <c r="P44" s="150">
        <f t="shared" si="15"/>
        <v>0</v>
      </c>
      <c r="Q44" s="150">
        <f t="shared" si="15"/>
        <v>0</v>
      </c>
      <c r="R44" s="150">
        <f t="shared" si="16"/>
        <v>0</v>
      </c>
      <c r="S44" s="151">
        <f t="shared" si="17"/>
        <v>0</v>
      </c>
    </row>
    <row r="45" spans="1:25" s="59" customFormat="1" ht="12.75" outlineLevel="1">
      <c r="A45" s="125" t="str">
        <f t="shared" si="11"/>
        <v>Select Activity</v>
      </c>
      <c r="B45" s="139" t="str">
        <f t="shared" si="12"/>
        <v>Select Title</v>
      </c>
      <c r="C45" s="86"/>
      <c r="D45" s="87"/>
      <c r="E45" s="86"/>
      <c r="F45" s="86"/>
      <c r="G45" s="88"/>
      <c r="H45" s="89"/>
      <c r="I45" s="88"/>
      <c r="J45" s="88"/>
      <c r="K45" s="88"/>
      <c r="L45" s="142">
        <f t="shared" si="13"/>
        <v>0</v>
      </c>
      <c r="M45" s="109"/>
      <c r="N45" s="101"/>
      <c r="O45" s="149">
        <f t="shared" si="14"/>
        <v>0</v>
      </c>
      <c r="P45" s="150">
        <f t="shared" si="15"/>
        <v>0</v>
      </c>
      <c r="Q45" s="150">
        <f t="shared" si="15"/>
        <v>0</v>
      </c>
      <c r="R45" s="150">
        <f t="shared" si="16"/>
        <v>0</v>
      </c>
      <c r="S45" s="151">
        <f t="shared" si="17"/>
        <v>0</v>
      </c>
    </row>
    <row r="46" spans="1:25" s="59" customFormat="1" ht="12.75" outlineLevel="1">
      <c r="A46" s="125" t="str">
        <f t="shared" si="11"/>
        <v>Select Activity</v>
      </c>
      <c r="B46" s="139" t="str">
        <f t="shared" si="12"/>
        <v>Select Title</v>
      </c>
      <c r="C46" s="86"/>
      <c r="D46" s="87"/>
      <c r="E46" s="86"/>
      <c r="F46" s="86"/>
      <c r="G46" s="88"/>
      <c r="H46" s="89"/>
      <c r="I46" s="88"/>
      <c r="J46" s="88"/>
      <c r="K46" s="88"/>
      <c r="L46" s="142">
        <f t="shared" si="13"/>
        <v>0</v>
      </c>
      <c r="M46" s="109"/>
      <c r="N46" s="101"/>
      <c r="O46" s="149">
        <f t="shared" si="14"/>
        <v>0</v>
      </c>
      <c r="P46" s="150">
        <f t="shared" si="15"/>
        <v>0</v>
      </c>
      <c r="Q46" s="150">
        <f t="shared" si="15"/>
        <v>0</v>
      </c>
      <c r="R46" s="150">
        <f t="shared" si="16"/>
        <v>0</v>
      </c>
      <c r="S46" s="151">
        <f t="shared" si="17"/>
        <v>0</v>
      </c>
    </row>
    <row r="47" spans="1:25" s="59" customFormat="1" ht="12.75" outlineLevel="1">
      <c r="A47" s="125" t="str">
        <f t="shared" si="11"/>
        <v>Select Activity</v>
      </c>
      <c r="B47" s="139" t="str">
        <f t="shared" si="12"/>
        <v>Select Title</v>
      </c>
      <c r="C47" s="86"/>
      <c r="D47" s="87"/>
      <c r="E47" s="86"/>
      <c r="F47" s="86"/>
      <c r="G47" s="88"/>
      <c r="H47" s="89"/>
      <c r="I47" s="88"/>
      <c r="J47" s="88"/>
      <c r="K47" s="88"/>
      <c r="L47" s="142">
        <f t="shared" si="13"/>
        <v>0</v>
      </c>
      <c r="M47" s="109"/>
      <c r="N47" s="101"/>
      <c r="O47" s="149">
        <f t="shared" si="14"/>
        <v>0</v>
      </c>
      <c r="P47" s="150">
        <f t="shared" si="15"/>
        <v>0</v>
      </c>
      <c r="Q47" s="150">
        <f t="shared" si="15"/>
        <v>0</v>
      </c>
      <c r="R47" s="150">
        <f t="shared" si="16"/>
        <v>0</v>
      </c>
      <c r="S47" s="151">
        <f t="shared" si="17"/>
        <v>0</v>
      </c>
    </row>
    <row r="48" spans="1:25" s="59" customFormat="1" ht="12.75" outlineLevel="1">
      <c r="A48" s="125" t="str">
        <f t="shared" si="11"/>
        <v>Select Activity</v>
      </c>
      <c r="B48" s="139" t="str">
        <f t="shared" si="12"/>
        <v>Select Title</v>
      </c>
      <c r="C48" s="86"/>
      <c r="D48" s="87"/>
      <c r="E48" s="86"/>
      <c r="F48" s="86"/>
      <c r="G48" s="88"/>
      <c r="H48" s="89"/>
      <c r="I48" s="88"/>
      <c r="J48" s="88"/>
      <c r="K48" s="88"/>
      <c r="L48" s="142">
        <f t="shared" si="13"/>
        <v>0</v>
      </c>
      <c r="M48" s="109"/>
      <c r="N48" s="101"/>
      <c r="O48" s="149">
        <f t="shared" si="14"/>
        <v>0</v>
      </c>
      <c r="P48" s="150">
        <f t="shared" si="15"/>
        <v>0</v>
      </c>
      <c r="Q48" s="150">
        <f t="shared" si="15"/>
        <v>0</v>
      </c>
      <c r="R48" s="150">
        <f t="shared" si="16"/>
        <v>0</v>
      </c>
      <c r="S48" s="151">
        <f t="shared" si="17"/>
        <v>0</v>
      </c>
    </row>
    <row r="49" spans="1:25" s="59" customFormat="1" ht="12.75" outlineLevel="1">
      <c r="A49" s="126" t="str">
        <f t="shared" si="11"/>
        <v>Select Activity</v>
      </c>
      <c r="B49" s="140" t="str">
        <f t="shared" si="12"/>
        <v>Select Title</v>
      </c>
      <c r="C49" s="90"/>
      <c r="D49" s="91"/>
      <c r="E49" s="90"/>
      <c r="F49" s="90"/>
      <c r="G49" s="92"/>
      <c r="H49" s="93"/>
      <c r="I49" s="92"/>
      <c r="J49" s="92"/>
      <c r="K49" s="92"/>
      <c r="L49" s="143">
        <f t="shared" si="13"/>
        <v>0</v>
      </c>
      <c r="M49" s="110"/>
      <c r="N49" s="101"/>
      <c r="O49" s="149">
        <f t="shared" si="14"/>
        <v>0</v>
      </c>
      <c r="P49" s="150">
        <f t="shared" si="15"/>
        <v>0</v>
      </c>
      <c r="Q49" s="150">
        <f t="shared" si="15"/>
        <v>0</v>
      </c>
      <c r="R49" s="150">
        <f t="shared" si="16"/>
        <v>0</v>
      </c>
      <c r="S49" s="151">
        <f t="shared" si="17"/>
        <v>0</v>
      </c>
    </row>
    <row r="50" spans="1:25" s="76" customFormat="1">
      <c r="A50" s="96" t="str">
        <f>$A$42</f>
        <v>Select Activity</v>
      </c>
      <c r="B50" s="96" t="str">
        <f>$B$42</f>
        <v>Select Title</v>
      </c>
      <c r="C50" s="97"/>
      <c r="D50" s="97"/>
      <c r="E50" s="97"/>
      <c r="F50" s="96" t="s">
        <v>180</v>
      </c>
      <c r="G50" s="77">
        <f>SUM(G43:G49)</f>
        <v>0</v>
      </c>
      <c r="H50" s="78"/>
      <c r="I50" s="77">
        <f t="shared" ref="I50" si="18">SUM(I43:I49)</f>
        <v>0</v>
      </c>
      <c r="J50" s="77">
        <f t="shared" ref="J50" si="19">SUM(J43:J49)</f>
        <v>0</v>
      </c>
      <c r="K50" s="77">
        <f t="shared" ref="K50" si="20">SUM(K43:K49)</f>
        <v>0</v>
      </c>
      <c r="L50" s="77">
        <f t="shared" ref="L50" si="21">SUM(L43:L49)</f>
        <v>0</v>
      </c>
      <c r="M50" s="111"/>
      <c r="N50" s="102" t="b">
        <f>L50=S50</f>
        <v>1</v>
      </c>
      <c r="O50" s="152">
        <f t="shared" ref="O50:Q50" si="22">SUM(O43:O49)</f>
        <v>0</v>
      </c>
      <c r="P50" s="152">
        <f t="shared" si="22"/>
        <v>0</v>
      </c>
      <c r="Q50" s="152">
        <f t="shared" si="22"/>
        <v>0</v>
      </c>
      <c r="R50" s="152">
        <f t="shared" ref="R50" si="23">SUM(R43:R49)</f>
        <v>0</v>
      </c>
      <c r="S50" s="152">
        <f>SUM(S43:S49)</f>
        <v>0</v>
      </c>
      <c r="U50"/>
      <c r="V50"/>
      <c r="W50"/>
      <c r="X50"/>
      <c r="Y50"/>
    </row>
    <row r="51" spans="1:25" s="59" customFormat="1" ht="12.75">
      <c r="B51" s="79"/>
      <c r="E51" s="113" t="s">
        <v>181</v>
      </c>
      <c r="G51" s="81"/>
      <c r="H51" s="81"/>
      <c r="I51" s="145"/>
      <c r="J51" s="145"/>
      <c r="K51" s="145"/>
      <c r="L51" s="145"/>
      <c r="M51" s="107"/>
      <c r="N51" s="101"/>
    </row>
    <row r="52" spans="1:25" s="59" customFormat="1" ht="12.75" outlineLevel="1">
      <c r="A52" s="112" t="s">
        <v>105</v>
      </c>
      <c r="B52" s="112" t="s">
        <v>106</v>
      </c>
      <c r="G52" s="74"/>
      <c r="H52" s="74"/>
      <c r="I52" s="144"/>
      <c r="J52" s="144"/>
      <c r="K52" s="144"/>
      <c r="L52" s="144"/>
      <c r="M52" s="107"/>
      <c r="N52" s="101"/>
    </row>
    <row r="53" spans="1:25" s="59" customFormat="1" ht="12.75" outlineLevel="1">
      <c r="A53" s="124" t="str">
        <f>$A$52</f>
        <v>Select Activity</v>
      </c>
      <c r="B53" s="138" t="str">
        <f t="shared" ref="B53:B59" si="24">$B$52</f>
        <v>Select Title</v>
      </c>
      <c r="C53" s="82"/>
      <c r="D53" s="83"/>
      <c r="E53" s="82"/>
      <c r="F53" s="82"/>
      <c r="G53" s="84"/>
      <c r="H53" s="85"/>
      <c r="I53" s="84"/>
      <c r="J53" s="84"/>
      <c r="K53" s="84"/>
      <c r="L53" s="141">
        <f t="shared" ref="L53:L59" si="25">SUM(I53:K53)</f>
        <v>0</v>
      </c>
      <c r="M53" s="108"/>
      <c r="N53" s="101"/>
      <c r="O53" s="149">
        <f t="shared" ref="O53:O59" si="26">$R$28*I53</f>
        <v>0</v>
      </c>
      <c r="P53" s="150">
        <f t="shared" ref="P53:Q59" si="27">($R$29*I53)+($R$28*J53)</f>
        <v>0</v>
      </c>
      <c r="Q53" s="150">
        <f t="shared" si="27"/>
        <v>0</v>
      </c>
      <c r="R53" s="150">
        <f t="shared" ref="R53:R59" si="28">($R$29*K53)</f>
        <v>0</v>
      </c>
      <c r="S53" s="151">
        <f t="shared" ref="S53:S59" si="29">SUM(O53:R53)</f>
        <v>0</v>
      </c>
    </row>
    <row r="54" spans="1:25" s="59" customFormat="1" ht="12.75" outlineLevel="1">
      <c r="A54" s="125" t="str">
        <f t="shared" ref="A54:A59" si="30">$A$52</f>
        <v>Select Activity</v>
      </c>
      <c r="B54" s="139" t="str">
        <f t="shared" si="24"/>
        <v>Select Title</v>
      </c>
      <c r="C54" s="86"/>
      <c r="D54" s="87"/>
      <c r="E54" s="86"/>
      <c r="F54" s="86"/>
      <c r="G54" s="88"/>
      <c r="H54" s="89"/>
      <c r="I54" s="88"/>
      <c r="J54" s="88"/>
      <c r="K54" s="88"/>
      <c r="L54" s="142">
        <f t="shared" si="25"/>
        <v>0</v>
      </c>
      <c r="M54" s="109"/>
      <c r="N54" s="101"/>
      <c r="O54" s="149">
        <f t="shared" si="26"/>
        <v>0</v>
      </c>
      <c r="P54" s="150">
        <f t="shared" si="27"/>
        <v>0</v>
      </c>
      <c r="Q54" s="150">
        <f t="shared" si="27"/>
        <v>0</v>
      </c>
      <c r="R54" s="150">
        <f t="shared" si="28"/>
        <v>0</v>
      </c>
      <c r="S54" s="151">
        <f t="shared" si="29"/>
        <v>0</v>
      </c>
    </row>
    <row r="55" spans="1:25" s="59" customFormat="1" ht="12.75" outlineLevel="1">
      <c r="A55" s="125" t="str">
        <f t="shared" si="30"/>
        <v>Select Activity</v>
      </c>
      <c r="B55" s="139" t="str">
        <f t="shared" si="24"/>
        <v>Select Title</v>
      </c>
      <c r="C55" s="86"/>
      <c r="D55" s="87"/>
      <c r="E55" s="86"/>
      <c r="F55" s="86"/>
      <c r="G55" s="88"/>
      <c r="H55" s="89"/>
      <c r="I55" s="88"/>
      <c r="J55" s="88"/>
      <c r="K55" s="88"/>
      <c r="L55" s="142">
        <f t="shared" si="25"/>
        <v>0</v>
      </c>
      <c r="M55" s="109"/>
      <c r="N55" s="101"/>
      <c r="O55" s="149">
        <f t="shared" si="26"/>
        <v>0</v>
      </c>
      <c r="P55" s="150">
        <f t="shared" si="27"/>
        <v>0</v>
      </c>
      <c r="Q55" s="150">
        <f t="shared" si="27"/>
        <v>0</v>
      </c>
      <c r="R55" s="150">
        <f t="shared" si="28"/>
        <v>0</v>
      </c>
      <c r="S55" s="151">
        <f t="shared" si="29"/>
        <v>0</v>
      </c>
    </row>
    <row r="56" spans="1:25" s="59" customFormat="1" ht="12.75" outlineLevel="1">
      <c r="A56" s="125" t="str">
        <f t="shared" si="30"/>
        <v>Select Activity</v>
      </c>
      <c r="B56" s="139" t="str">
        <f t="shared" si="24"/>
        <v>Select Title</v>
      </c>
      <c r="C56" s="86"/>
      <c r="D56" s="87"/>
      <c r="E56" s="86"/>
      <c r="F56" s="86"/>
      <c r="G56" s="88"/>
      <c r="H56" s="89"/>
      <c r="I56" s="88"/>
      <c r="J56" s="88"/>
      <c r="K56" s="88"/>
      <c r="L56" s="142">
        <f t="shared" si="25"/>
        <v>0</v>
      </c>
      <c r="M56" s="109"/>
      <c r="N56" s="101"/>
      <c r="O56" s="149">
        <f t="shared" si="26"/>
        <v>0</v>
      </c>
      <c r="P56" s="150">
        <f t="shared" si="27"/>
        <v>0</v>
      </c>
      <c r="Q56" s="150">
        <f t="shared" si="27"/>
        <v>0</v>
      </c>
      <c r="R56" s="150">
        <f t="shared" si="28"/>
        <v>0</v>
      </c>
      <c r="S56" s="151">
        <f t="shared" si="29"/>
        <v>0</v>
      </c>
    </row>
    <row r="57" spans="1:25" s="59" customFormat="1" ht="12.75" outlineLevel="1">
      <c r="A57" s="125" t="str">
        <f t="shared" si="30"/>
        <v>Select Activity</v>
      </c>
      <c r="B57" s="139" t="str">
        <f t="shared" si="24"/>
        <v>Select Title</v>
      </c>
      <c r="C57" s="86"/>
      <c r="D57" s="87"/>
      <c r="E57" s="86"/>
      <c r="F57" s="86"/>
      <c r="G57" s="88"/>
      <c r="H57" s="89"/>
      <c r="I57" s="88"/>
      <c r="J57" s="88"/>
      <c r="K57" s="88"/>
      <c r="L57" s="142">
        <f t="shared" si="25"/>
        <v>0</v>
      </c>
      <c r="M57" s="109"/>
      <c r="N57" s="101"/>
      <c r="O57" s="149">
        <f t="shared" si="26"/>
        <v>0</v>
      </c>
      <c r="P57" s="150">
        <f t="shared" si="27"/>
        <v>0</v>
      </c>
      <c r="Q57" s="150">
        <f t="shared" si="27"/>
        <v>0</v>
      </c>
      <c r="R57" s="150">
        <f t="shared" si="28"/>
        <v>0</v>
      </c>
      <c r="S57" s="151">
        <f t="shared" si="29"/>
        <v>0</v>
      </c>
    </row>
    <row r="58" spans="1:25" s="59" customFormat="1" ht="12.75" outlineLevel="1">
      <c r="A58" s="125" t="str">
        <f t="shared" si="30"/>
        <v>Select Activity</v>
      </c>
      <c r="B58" s="139" t="str">
        <f t="shared" si="24"/>
        <v>Select Title</v>
      </c>
      <c r="C58" s="86"/>
      <c r="D58" s="87"/>
      <c r="E58" s="86"/>
      <c r="F58" s="86"/>
      <c r="G58" s="88"/>
      <c r="H58" s="89"/>
      <c r="I58" s="88"/>
      <c r="J58" s="88"/>
      <c r="K58" s="88"/>
      <c r="L58" s="142">
        <f t="shared" si="25"/>
        <v>0</v>
      </c>
      <c r="M58" s="109"/>
      <c r="N58" s="101"/>
      <c r="O58" s="149">
        <f t="shared" si="26"/>
        <v>0</v>
      </c>
      <c r="P58" s="150">
        <f t="shared" si="27"/>
        <v>0</v>
      </c>
      <c r="Q58" s="150">
        <f t="shared" si="27"/>
        <v>0</v>
      </c>
      <c r="R58" s="150">
        <f t="shared" si="28"/>
        <v>0</v>
      </c>
      <c r="S58" s="151">
        <f t="shared" si="29"/>
        <v>0</v>
      </c>
    </row>
    <row r="59" spans="1:25" s="59" customFormat="1" ht="12.75" outlineLevel="1">
      <c r="A59" s="126" t="str">
        <f t="shared" si="30"/>
        <v>Select Activity</v>
      </c>
      <c r="B59" s="140" t="str">
        <f t="shared" si="24"/>
        <v>Select Title</v>
      </c>
      <c r="C59" s="90"/>
      <c r="D59" s="91"/>
      <c r="E59" s="90"/>
      <c r="F59" s="90"/>
      <c r="G59" s="92"/>
      <c r="H59" s="93"/>
      <c r="I59" s="92"/>
      <c r="J59" s="92"/>
      <c r="K59" s="92"/>
      <c r="L59" s="143">
        <f t="shared" si="25"/>
        <v>0</v>
      </c>
      <c r="M59" s="110"/>
      <c r="N59" s="101"/>
      <c r="O59" s="149">
        <f t="shared" si="26"/>
        <v>0</v>
      </c>
      <c r="P59" s="150">
        <f t="shared" si="27"/>
        <v>0</v>
      </c>
      <c r="Q59" s="150">
        <f t="shared" si="27"/>
        <v>0</v>
      </c>
      <c r="R59" s="150">
        <f t="shared" si="28"/>
        <v>0</v>
      </c>
      <c r="S59" s="151">
        <f t="shared" si="29"/>
        <v>0</v>
      </c>
    </row>
    <row r="60" spans="1:25" s="76" customFormat="1">
      <c r="A60" s="96" t="str">
        <f>$A$52</f>
        <v>Select Activity</v>
      </c>
      <c r="B60" s="96" t="str">
        <f>$B$52</f>
        <v>Select Title</v>
      </c>
      <c r="C60" s="97"/>
      <c r="D60" s="97"/>
      <c r="E60" s="97"/>
      <c r="F60" s="96" t="s">
        <v>180</v>
      </c>
      <c r="G60" s="77">
        <f>SUM(G53:G59)</f>
        <v>0</v>
      </c>
      <c r="H60" s="78"/>
      <c r="I60" s="77">
        <f t="shared" ref="I60" si="31">SUM(I53:I59)</f>
        <v>0</v>
      </c>
      <c r="J60" s="77">
        <f t="shared" ref="J60" si="32">SUM(J53:J59)</f>
        <v>0</v>
      </c>
      <c r="K60" s="77">
        <f t="shared" ref="K60" si="33">SUM(K53:K59)</f>
        <v>0</v>
      </c>
      <c r="L60" s="77">
        <f t="shared" ref="L60" si="34">SUM(L53:L59)</f>
        <v>0</v>
      </c>
      <c r="M60" s="111"/>
      <c r="N60" s="102" t="b">
        <f>L60=S60</f>
        <v>1</v>
      </c>
      <c r="O60" s="152">
        <f t="shared" ref="O60:Q60" si="35">SUM(O53:O59)</f>
        <v>0</v>
      </c>
      <c r="P60" s="152">
        <f t="shared" si="35"/>
        <v>0</v>
      </c>
      <c r="Q60" s="152">
        <f t="shared" si="35"/>
        <v>0</v>
      </c>
      <c r="R60" s="152">
        <f t="shared" ref="R60" si="36">SUM(R53:R59)</f>
        <v>0</v>
      </c>
      <c r="S60" s="152">
        <f>SUM(S53:S59)</f>
        <v>0</v>
      </c>
      <c r="U60"/>
      <c r="V60"/>
      <c r="W60"/>
      <c r="X60"/>
      <c r="Y60"/>
    </row>
    <row r="61" spans="1:25" s="59" customFormat="1" ht="12.75">
      <c r="B61" s="79"/>
      <c r="E61" s="113" t="s">
        <v>181</v>
      </c>
      <c r="G61" s="81"/>
      <c r="H61" s="81"/>
      <c r="I61" s="145"/>
      <c r="J61" s="145"/>
      <c r="K61" s="145"/>
      <c r="L61" s="145"/>
      <c r="M61" s="107"/>
      <c r="N61" s="101"/>
    </row>
    <row r="62" spans="1:25" s="59" customFormat="1" ht="12.75" outlineLevel="1">
      <c r="A62" s="112" t="s">
        <v>105</v>
      </c>
      <c r="B62" s="112" t="s">
        <v>106</v>
      </c>
      <c r="G62" s="74"/>
      <c r="H62" s="74"/>
      <c r="I62" s="144"/>
      <c r="J62" s="144"/>
      <c r="K62" s="144"/>
      <c r="L62" s="144"/>
      <c r="M62" s="107"/>
      <c r="N62" s="101"/>
    </row>
    <row r="63" spans="1:25" s="59" customFormat="1" ht="12.75" outlineLevel="1">
      <c r="A63" s="124" t="str">
        <f>$A$62</f>
        <v>Select Activity</v>
      </c>
      <c r="B63" s="138" t="str">
        <f t="shared" ref="B63:B69" si="37">$B$62</f>
        <v>Select Title</v>
      </c>
      <c r="C63" s="82"/>
      <c r="D63" s="83"/>
      <c r="E63" s="82"/>
      <c r="F63" s="82"/>
      <c r="G63" s="84"/>
      <c r="H63" s="85"/>
      <c r="I63" s="84"/>
      <c r="J63" s="84"/>
      <c r="K63" s="84"/>
      <c r="L63" s="141">
        <f t="shared" ref="L63:L69" si="38">SUM(I63:K63)</f>
        <v>0</v>
      </c>
      <c r="M63" s="108"/>
      <c r="N63" s="101"/>
      <c r="O63" s="149">
        <f t="shared" ref="O63:O69" si="39">$R$28*I63</f>
        <v>0</v>
      </c>
      <c r="P63" s="150">
        <f t="shared" ref="P63:Q69" si="40">($R$29*I63)+($R$28*J63)</f>
        <v>0</v>
      </c>
      <c r="Q63" s="150">
        <f t="shared" si="40"/>
        <v>0</v>
      </c>
      <c r="R63" s="150">
        <f t="shared" ref="R63:R69" si="41">($R$29*K63)</f>
        <v>0</v>
      </c>
      <c r="S63" s="151">
        <f t="shared" ref="S63:S69" si="42">SUM(O63:R63)</f>
        <v>0</v>
      </c>
    </row>
    <row r="64" spans="1:25" s="59" customFormat="1" ht="12.75" outlineLevel="1">
      <c r="A64" s="125" t="str">
        <f t="shared" ref="A64:A69" si="43">$A$62</f>
        <v>Select Activity</v>
      </c>
      <c r="B64" s="139" t="str">
        <f t="shared" si="37"/>
        <v>Select Title</v>
      </c>
      <c r="C64" s="86"/>
      <c r="D64" s="87"/>
      <c r="E64" s="86"/>
      <c r="F64" s="86"/>
      <c r="G64" s="88"/>
      <c r="H64" s="89"/>
      <c r="I64" s="88"/>
      <c r="J64" s="88"/>
      <c r="K64" s="88"/>
      <c r="L64" s="142">
        <f t="shared" si="38"/>
        <v>0</v>
      </c>
      <c r="M64" s="109"/>
      <c r="N64" s="101"/>
      <c r="O64" s="149">
        <f t="shared" si="39"/>
        <v>0</v>
      </c>
      <c r="P64" s="150">
        <f t="shared" si="40"/>
        <v>0</v>
      </c>
      <c r="Q64" s="150">
        <f t="shared" si="40"/>
        <v>0</v>
      </c>
      <c r="R64" s="150">
        <f t="shared" si="41"/>
        <v>0</v>
      </c>
      <c r="S64" s="151">
        <f t="shared" si="42"/>
        <v>0</v>
      </c>
    </row>
    <row r="65" spans="1:25" s="59" customFormat="1" ht="12.75" outlineLevel="1">
      <c r="A65" s="125" t="str">
        <f t="shared" si="43"/>
        <v>Select Activity</v>
      </c>
      <c r="B65" s="139" t="str">
        <f t="shared" si="37"/>
        <v>Select Title</v>
      </c>
      <c r="C65" s="86"/>
      <c r="D65" s="87"/>
      <c r="E65" s="86"/>
      <c r="F65" s="86"/>
      <c r="G65" s="88"/>
      <c r="H65" s="89"/>
      <c r="I65" s="88"/>
      <c r="J65" s="88"/>
      <c r="K65" s="88"/>
      <c r="L65" s="142">
        <f t="shared" si="38"/>
        <v>0</v>
      </c>
      <c r="M65" s="109"/>
      <c r="N65" s="101"/>
      <c r="O65" s="149">
        <f t="shared" si="39"/>
        <v>0</v>
      </c>
      <c r="P65" s="150">
        <f t="shared" si="40"/>
        <v>0</v>
      </c>
      <c r="Q65" s="150">
        <f t="shared" si="40"/>
        <v>0</v>
      </c>
      <c r="R65" s="150">
        <f t="shared" si="41"/>
        <v>0</v>
      </c>
      <c r="S65" s="151">
        <f t="shared" si="42"/>
        <v>0</v>
      </c>
    </row>
    <row r="66" spans="1:25" s="59" customFormat="1" ht="12.75" outlineLevel="1">
      <c r="A66" s="125" t="str">
        <f t="shared" si="43"/>
        <v>Select Activity</v>
      </c>
      <c r="B66" s="139" t="str">
        <f t="shared" si="37"/>
        <v>Select Title</v>
      </c>
      <c r="C66" s="86"/>
      <c r="D66" s="87"/>
      <c r="E66" s="86"/>
      <c r="F66" s="86"/>
      <c r="G66" s="88"/>
      <c r="H66" s="89"/>
      <c r="I66" s="88"/>
      <c r="J66" s="88"/>
      <c r="K66" s="88"/>
      <c r="L66" s="142">
        <f t="shared" si="38"/>
        <v>0</v>
      </c>
      <c r="M66" s="109"/>
      <c r="N66" s="101"/>
      <c r="O66" s="149">
        <f t="shared" si="39"/>
        <v>0</v>
      </c>
      <c r="P66" s="150">
        <f t="shared" si="40"/>
        <v>0</v>
      </c>
      <c r="Q66" s="150">
        <f t="shared" si="40"/>
        <v>0</v>
      </c>
      <c r="R66" s="150">
        <f t="shared" si="41"/>
        <v>0</v>
      </c>
      <c r="S66" s="151">
        <f t="shared" si="42"/>
        <v>0</v>
      </c>
    </row>
    <row r="67" spans="1:25" s="59" customFormat="1" ht="12.75" outlineLevel="1">
      <c r="A67" s="125" t="str">
        <f t="shared" si="43"/>
        <v>Select Activity</v>
      </c>
      <c r="B67" s="139" t="str">
        <f t="shared" si="37"/>
        <v>Select Title</v>
      </c>
      <c r="C67" s="86"/>
      <c r="D67" s="87"/>
      <c r="E67" s="86"/>
      <c r="F67" s="86"/>
      <c r="G67" s="88"/>
      <c r="H67" s="89"/>
      <c r="I67" s="88"/>
      <c r="J67" s="88"/>
      <c r="K67" s="88"/>
      <c r="L67" s="142">
        <f t="shared" si="38"/>
        <v>0</v>
      </c>
      <c r="M67" s="109"/>
      <c r="N67" s="101"/>
      <c r="O67" s="149">
        <f t="shared" si="39"/>
        <v>0</v>
      </c>
      <c r="P67" s="150">
        <f t="shared" si="40"/>
        <v>0</v>
      </c>
      <c r="Q67" s="150">
        <f t="shared" si="40"/>
        <v>0</v>
      </c>
      <c r="R67" s="150">
        <f t="shared" si="41"/>
        <v>0</v>
      </c>
      <c r="S67" s="151">
        <f t="shared" si="42"/>
        <v>0</v>
      </c>
    </row>
    <row r="68" spans="1:25" s="59" customFormat="1" ht="12.75" outlineLevel="1">
      <c r="A68" s="125" t="str">
        <f t="shared" si="43"/>
        <v>Select Activity</v>
      </c>
      <c r="B68" s="139" t="str">
        <f t="shared" si="37"/>
        <v>Select Title</v>
      </c>
      <c r="C68" s="86"/>
      <c r="D68" s="87"/>
      <c r="E68" s="86"/>
      <c r="F68" s="86"/>
      <c r="G68" s="88"/>
      <c r="H68" s="89"/>
      <c r="I68" s="88"/>
      <c r="J68" s="88"/>
      <c r="K68" s="88"/>
      <c r="L68" s="142">
        <f t="shared" si="38"/>
        <v>0</v>
      </c>
      <c r="M68" s="109"/>
      <c r="N68" s="101"/>
      <c r="O68" s="149">
        <f t="shared" si="39"/>
        <v>0</v>
      </c>
      <c r="P68" s="150">
        <f t="shared" si="40"/>
        <v>0</v>
      </c>
      <c r="Q68" s="150">
        <f t="shared" si="40"/>
        <v>0</v>
      </c>
      <c r="R68" s="150">
        <f t="shared" si="41"/>
        <v>0</v>
      </c>
      <c r="S68" s="151">
        <f t="shared" si="42"/>
        <v>0</v>
      </c>
    </row>
    <row r="69" spans="1:25" s="59" customFormat="1" ht="12.75" outlineLevel="1">
      <c r="A69" s="126" t="str">
        <f t="shared" si="43"/>
        <v>Select Activity</v>
      </c>
      <c r="B69" s="140" t="str">
        <f t="shared" si="37"/>
        <v>Select Title</v>
      </c>
      <c r="C69" s="90"/>
      <c r="D69" s="91"/>
      <c r="E69" s="90"/>
      <c r="F69" s="90"/>
      <c r="G69" s="92"/>
      <c r="H69" s="93"/>
      <c r="I69" s="92"/>
      <c r="J69" s="92"/>
      <c r="K69" s="92"/>
      <c r="L69" s="143">
        <f t="shared" si="38"/>
        <v>0</v>
      </c>
      <c r="M69" s="110"/>
      <c r="N69" s="101"/>
      <c r="O69" s="149">
        <f t="shared" si="39"/>
        <v>0</v>
      </c>
      <c r="P69" s="150">
        <f t="shared" si="40"/>
        <v>0</v>
      </c>
      <c r="Q69" s="150">
        <f t="shared" si="40"/>
        <v>0</v>
      </c>
      <c r="R69" s="150">
        <f t="shared" si="41"/>
        <v>0</v>
      </c>
      <c r="S69" s="151">
        <f t="shared" si="42"/>
        <v>0</v>
      </c>
    </row>
    <row r="70" spans="1:25" s="76" customFormat="1">
      <c r="A70" s="96" t="str">
        <f>$A$62</f>
        <v>Select Activity</v>
      </c>
      <c r="B70" s="96" t="str">
        <f>$B$62</f>
        <v>Select Title</v>
      </c>
      <c r="C70" s="97"/>
      <c r="D70" s="97"/>
      <c r="E70" s="97"/>
      <c r="F70" s="96" t="s">
        <v>180</v>
      </c>
      <c r="G70" s="77">
        <f>SUM(G63:G69)</f>
        <v>0</v>
      </c>
      <c r="H70" s="78"/>
      <c r="I70" s="77">
        <f t="shared" ref="I70" si="44">SUM(I63:I69)</f>
        <v>0</v>
      </c>
      <c r="J70" s="77">
        <f t="shared" ref="J70" si="45">SUM(J63:J69)</f>
        <v>0</v>
      </c>
      <c r="K70" s="77">
        <f t="shared" ref="K70" si="46">SUM(K63:K69)</f>
        <v>0</v>
      </c>
      <c r="L70" s="77">
        <f>SUM(L63:L69)</f>
        <v>0</v>
      </c>
      <c r="M70" s="111"/>
      <c r="N70" s="102" t="b">
        <f>L70=S70</f>
        <v>1</v>
      </c>
      <c r="O70" s="152">
        <f t="shared" ref="O70:Q70" si="47">SUM(O63:O69)</f>
        <v>0</v>
      </c>
      <c r="P70" s="152">
        <f t="shared" si="47"/>
        <v>0</v>
      </c>
      <c r="Q70" s="152">
        <f t="shared" si="47"/>
        <v>0</v>
      </c>
      <c r="R70" s="152">
        <f t="shared" ref="R70" si="48">SUM(R63:R69)</f>
        <v>0</v>
      </c>
      <c r="S70" s="152">
        <f>SUM(S63:S69)</f>
        <v>0</v>
      </c>
      <c r="U70"/>
      <c r="V70"/>
      <c r="W70"/>
      <c r="X70"/>
      <c r="Y70"/>
    </row>
    <row r="71" spans="1:25" s="59" customFormat="1" ht="12.75">
      <c r="B71" s="79"/>
      <c r="E71" s="113" t="s">
        <v>181</v>
      </c>
      <c r="G71" s="81"/>
      <c r="H71" s="81"/>
      <c r="I71" s="145"/>
      <c r="J71" s="145"/>
      <c r="K71" s="145"/>
      <c r="L71" s="145"/>
      <c r="M71" s="107"/>
      <c r="N71" s="101"/>
    </row>
    <row r="72" spans="1:25" s="59" customFormat="1" ht="12.75" outlineLevel="1">
      <c r="A72" s="112" t="s">
        <v>105</v>
      </c>
      <c r="B72" s="112" t="s">
        <v>106</v>
      </c>
      <c r="G72" s="74"/>
      <c r="H72" s="74"/>
      <c r="I72" s="144"/>
      <c r="J72" s="144"/>
      <c r="K72" s="144"/>
      <c r="L72" s="144"/>
      <c r="M72" s="107"/>
      <c r="N72" s="101"/>
    </row>
    <row r="73" spans="1:25" s="59" customFormat="1" ht="12.75" outlineLevel="1">
      <c r="A73" s="124" t="str">
        <f>$A$72</f>
        <v>Select Activity</v>
      </c>
      <c r="B73" s="138" t="str">
        <f t="shared" ref="B73:B79" si="49">$B$72</f>
        <v>Select Title</v>
      </c>
      <c r="C73" s="82"/>
      <c r="D73" s="83"/>
      <c r="E73" s="82"/>
      <c r="F73" s="82"/>
      <c r="G73" s="84"/>
      <c r="H73" s="85"/>
      <c r="I73" s="84"/>
      <c r="J73" s="84"/>
      <c r="K73" s="84"/>
      <c r="L73" s="141">
        <f t="shared" ref="L73:L79" si="50">SUM(I73:K73)</f>
        <v>0</v>
      </c>
      <c r="M73" s="108"/>
      <c r="N73" s="101"/>
      <c r="O73" s="149">
        <f t="shared" ref="O73:O79" si="51">$R$28*I73</f>
        <v>0</v>
      </c>
      <c r="P73" s="150">
        <f t="shared" ref="P73:Q79" si="52">($R$29*I73)+($R$28*J73)</f>
        <v>0</v>
      </c>
      <c r="Q73" s="150">
        <f t="shared" si="52"/>
        <v>0</v>
      </c>
      <c r="R73" s="150">
        <f t="shared" ref="R73:R79" si="53">($R$29*K73)</f>
        <v>0</v>
      </c>
      <c r="S73" s="151">
        <f t="shared" ref="S73:S79" si="54">SUM(O73:R73)</f>
        <v>0</v>
      </c>
    </row>
    <row r="74" spans="1:25" s="59" customFormat="1" ht="12.75" outlineLevel="1">
      <c r="A74" s="125" t="str">
        <f t="shared" ref="A74:A79" si="55">$A$72</f>
        <v>Select Activity</v>
      </c>
      <c r="B74" s="139" t="str">
        <f t="shared" si="49"/>
        <v>Select Title</v>
      </c>
      <c r="C74" s="86"/>
      <c r="D74" s="87"/>
      <c r="E74" s="86"/>
      <c r="F74" s="86"/>
      <c r="G74" s="88"/>
      <c r="H74" s="89"/>
      <c r="I74" s="88"/>
      <c r="J74" s="88"/>
      <c r="K74" s="88"/>
      <c r="L74" s="142">
        <f t="shared" si="50"/>
        <v>0</v>
      </c>
      <c r="M74" s="109"/>
      <c r="N74" s="101"/>
      <c r="O74" s="149">
        <f t="shared" si="51"/>
        <v>0</v>
      </c>
      <c r="P74" s="150">
        <f t="shared" si="52"/>
        <v>0</v>
      </c>
      <c r="Q74" s="150">
        <f t="shared" si="52"/>
        <v>0</v>
      </c>
      <c r="R74" s="150">
        <f t="shared" si="53"/>
        <v>0</v>
      </c>
      <c r="S74" s="151">
        <f t="shared" si="54"/>
        <v>0</v>
      </c>
    </row>
    <row r="75" spans="1:25" s="59" customFormat="1" ht="12.75" outlineLevel="1">
      <c r="A75" s="125" t="str">
        <f t="shared" si="55"/>
        <v>Select Activity</v>
      </c>
      <c r="B75" s="139" t="str">
        <f t="shared" si="49"/>
        <v>Select Title</v>
      </c>
      <c r="C75" s="86"/>
      <c r="D75" s="87"/>
      <c r="E75" s="86"/>
      <c r="F75" s="86"/>
      <c r="G75" s="88"/>
      <c r="H75" s="89"/>
      <c r="I75" s="88"/>
      <c r="J75" s="88"/>
      <c r="K75" s="88"/>
      <c r="L75" s="142">
        <f t="shared" si="50"/>
        <v>0</v>
      </c>
      <c r="M75" s="109"/>
      <c r="N75" s="101"/>
      <c r="O75" s="149">
        <f t="shared" si="51"/>
        <v>0</v>
      </c>
      <c r="P75" s="150">
        <f t="shared" si="52"/>
        <v>0</v>
      </c>
      <c r="Q75" s="150">
        <f t="shared" si="52"/>
        <v>0</v>
      </c>
      <c r="R75" s="150">
        <f t="shared" si="53"/>
        <v>0</v>
      </c>
      <c r="S75" s="151">
        <f t="shared" si="54"/>
        <v>0</v>
      </c>
    </row>
    <row r="76" spans="1:25" s="59" customFormat="1" ht="12.75" outlineLevel="1">
      <c r="A76" s="125" t="str">
        <f t="shared" si="55"/>
        <v>Select Activity</v>
      </c>
      <c r="B76" s="139" t="str">
        <f t="shared" si="49"/>
        <v>Select Title</v>
      </c>
      <c r="C76" s="86"/>
      <c r="D76" s="87"/>
      <c r="E76" s="86"/>
      <c r="F76" s="86"/>
      <c r="G76" s="88"/>
      <c r="H76" s="89"/>
      <c r="I76" s="88"/>
      <c r="J76" s="88"/>
      <c r="K76" s="88"/>
      <c r="L76" s="142">
        <f t="shared" si="50"/>
        <v>0</v>
      </c>
      <c r="M76" s="109"/>
      <c r="N76" s="101"/>
      <c r="O76" s="149">
        <f t="shared" si="51"/>
        <v>0</v>
      </c>
      <c r="P76" s="150">
        <f t="shared" si="52"/>
        <v>0</v>
      </c>
      <c r="Q76" s="150">
        <f t="shared" si="52"/>
        <v>0</v>
      </c>
      <c r="R76" s="150">
        <f t="shared" si="53"/>
        <v>0</v>
      </c>
      <c r="S76" s="151">
        <f t="shared" si="54"/>
        <v>0</v>
      </c>
    </row>
    <row r="77" spans="1:25" s="59" customFormat="1" ht="12.75" outlineLevel="1">
      <c r="A77" s="125" t="str">
        <f t="shared" si="55"/>
        <v>Select Activity</v>
      </c>
      <c r="B77" s="139" t="str">
        <f t="shared" si="49"/>
        <v>Select Title</v>
      </c>
      <c r="C77" s="86"/>
      <c r="D77" s="87"/>
      <c r="E77" s="86"/>
      <c r="F77" s="86"/>
      <c r="G77" s="88"/>
      <c r="H77" s="89"/>
      <c r="I77" s="88"/>
      <c r="J77" s="88"/>
      <c r="K77" s="88"/>
      <c r="L77" s="142">
        <f t="shared" si="50"/>
        <v>0</v>
      </c>
      <c r="M77" s="109"/>
      <c r="N77" s="101"/>
      <c r="O77" s="149">
        <f t="shared" si="51"/>
        <v>0</v>
      </c>
      <c r="P77" s="150">
        <f t="shared" si="52"/>
        <v>0</v>
      </c>
      <c r="Q77" s="150">
        <f t="shared" si="52"/>
        <v>0</v>
      </c>
      <c r="R77" s="150">
        <f t="shared" si="53"/>
        <v>0</v>
      </c>
      <c r="S77" s="151">
        <f t="shared" si="54"/>
        <v>0</v>
      </c>
    </row>
    <row r="78" spans="1:25" s="59" customFormat="1" ht="12.75" outlineLevel="1">
      <c r="A78" s="125" t="str">
        <f t="shared" si="55"/>
        <v>Select Activity</v>
      </c>
      <c r="B78" s="139" t="str">
        <f t="shared" si="49"/>
        <v>Select Title</v>
      </c>
      <c r="C78" s="86"/>
      <c r="D78" s="87"/>
      <c r="E78" s="86"/>
      <c r="F78" s="86"/>
      <c r="G78" s="88"/>
      <c r="H78" s="89"/>
      <c r="I78" s="88"/>
      <c r="J78" s="88"/>
      <c r="K78" s="88"/>
      <c r="L78" s="142">
        <f t="shared" si="50"/>
        <v>0</v>
      </c>
      <c r="M78" s="109"/>
      <c r="N78" s="101"/>
      <c r="O78" s="149">
        <f t="shared" si="51"/>
        <v>0</v>
      </c>
      <c r="P78" s="150">
        <f t="shared" si="52"/>
        <v>0</v>
      </c>
      <c r="Q78" s="150">
        <f t="shared" si="52"/>
        <v>0</v>
      </c>
      <c r="R78" s="150">
        <f t="shared" si="53"/>
        <v>0</v>
      </c>
      <c r="S78" s="151">
        <f t="shared" si="54"/>
        <v>0</v>
      </c>
    </row>
    <row r="79" spans="1:25" s="59" customFormat="1" ht="12.75" outlineLevel="1">
      <c r="A79" s="126" t="str">
        <f t="shared" si="55"/>
        <v>Select Activity</v>
      </c>
      <c r="B79" s="140" t="str">
        <f t="shared" si="49"/>
        <v>Select Title</v>
      </c>
      <c r="C79" s="90"/>
      <c r="D79" s="91"/>
      <c r="E79" s="90"/>
      <c r="F79" s="90"/>
      <c r="G79" s="92"/>
      <c r="H79" s="93"/>
      <c r="I79" s="92"/>
      <c r="J79" s="92"/>
      <c r="K79" s="92"/>
      <c r="L79" s="143">
        <f t="shared" si="50"/>
        <v>0</v>
      </c>
      <c r="M79" s="110"/>
      <c r="N79" s="101"/>
      <c r="O79" s="149">
        <f t="shared" si="51"/>
        <v>0</v>
      </c>
      <c r="P79" s="150">
        <f t="shared" si="52"/>
        <v>0</v>
      </c>
      <c r="Q79" s="150">
        <f t="shared" si="52"/>
        <v>0</v>
      </c>
      <c r="R79" s="150">
        <f t="shared" si="53"/>
        <v>0</v>
      </c>
      <c r="S79" s="151">
        <f t="shared" si="54"/>
        <v>0</v>
      </c>
    </row>
    <row r="80" spans="1:25" s="76" customFormat="1">
      <c r="A80" s="96" t="str">
        <f>$A$72</f>
        <v>Select Activity</v>
      </c>
      <c r="B80" s="96" t="str">
        <f>$B$72</f>
        <v>Select Title</v>
      </c>
      <c r="C80" s="97"/>
      <c r="D80" s="97"/>
      <c r="E80" s="97"/>
      <c r="F80" s="96" t="s">
        <v>180</v>
      </c>
      <c r="G80" s="77">
        <f>SUM(G73:G79)</f>
        <v>0</v>
      </c>
      <c r="H80" s="78"/>
      <c r="I80" s="77">
        <f t="shared" ref="I80" si="56">SUM(I73:I79)</f>
        <v>0</v>
      </c>
      <c r="J80" s="77">
        <f t="shared" ref="J80" si="57">SUM(J73:J79)</f>
        <v>0</v>
      </c>
      <c r="K80" s="77">
        <f t="shared" ref="K80" si="58">SUM(K73:K79)</f>
        <v>0</v>
      </c>
      <c r="L80" s="77">
        <f t="shared" ref="L80" si="59">SUM(L73:L79)</f>
        <v>0</v>
      </c>
      <c r="M80" s="111"/>
      <c r="N80" s="102" t="b">
        <f>L80=S80</f>
        <v>1</v>
      </c>
      <c r="O80" s="152">
        <f t="shared" ref="O80:Q80" si="60">SUM(O73:O79)</f>
        <v>0</v>
      </c>
      <c r="P80" s="152">
        <f t="shared" si="60"/>
        <v>0</v>
      </c>
      <c r="Q80" s="152">
        <f t="shared" si="60"/>
        <v>0</v>
      </c>
      <c r="R80" s="152">
        <f t="shared" ref="R80" si="61">SUM(R73:R79)</f>
        <v>0</v>
      </c>
      <c r="S80" s="152">
        <f>SUM(S73:S79)</f>
        <v>0</v>
      </c>
      <c r="U80"/>
      <c r="V80"/>
      <c r="W80"/>
      <c r="X80"/>
      <c r="Y80"/>
    </row>
    <row r="81" spans="1:25" s="59" customFormat="1" ht="12.75">
      <c r="B81" s="79"/>
      <c r="E81" s="113" t="s">
        <v>181</v>
      </c>
      <c r="G81" s="81"/>
      <c r="H81" s="81"/>
      <c r="I81" s="145"/>
      <c r="J81" s="145"/>
      <c r="K81" s="145"/>
      <c r="L81" s="145"/>
      <c r="M81" s="107"/>
      <c r="N81" s="101"/>
    </row>
    <row r="82" spans="1:25" s="59" customFormat="1" ht="12.75" outlineLevel="1">
      <c r="A82" s="112" t="s">
        <v>105</v>
      </c>
      <c r="B82" s="112" t="s">
        <v>106</v>
      </c>
      <c r="G82" s="74"/>
      <c r="H82" s="74"/>
      <c r="I82" s="144"/>
      <c r="J82" s="144"/>
      <c r="K82" s="144"/>
      <c r="L82" s="144"/>
      <c r="M82" s="107"/>
      <c r="N82" s="101"/>
    </row>
    <row r="83" spans="1:25" s="59" customFormat="1" ht="12.75" outlineLevel="1">
      <c r="A83" s="124" t="str">
        <f>$A$82</f>
        <v>Select Activity</v>
      </c>
      <c r="B83" s="138" t="str">
        <f t="shared" ref="B83:B89" si="62">$B$82</f>
        <v>Select Title</v>
      </c>
      <c r="C83" s="82"/>
      <c r="D83" s="83"/>
      <c r="E83" s="82"/>
      <c r="F83" s="82"/>
      <c r="G83" s="84"/>
      <c r="H83" s="85"/>
      <c r="I83" s="84"/>
      <c r="J83" s="84"/>
      <c r="K83" s="84"/>
      <c r="L83" s="141">
        <f t="shared" ref="L83:L89" si="63">SUM(I83:K83)</f>
        <v>0</v>
      </c>
      <c r="M83" s="108"/>
      <c r="N83" s="101"/>
      <c r="O83" s="149">
        <f t="shared" ref="O83:O89" si="64">$R$28*I83</f>
        <v>0</v>
      </c>
      <c r="P83" s="150">
        <f t="shared" ref="P83:Q89" si="65">($R$29*I83)+($R$28*J83)</f>
        <v>0</v>
      </c>
      <c r="Q83" s="150">
        <f t="shared" si="65"/>
        <v>0</v>
      </c>
      <c r="R83" s="150">
        <f t="shared" ref="R83:R89" si="66">($R$29*K83)</f>
        <v>0</v>
      </c>
      <c r="S83" s="151">
        <f t="shared" ref="S83:S89" si="67">SUM(O83:R83)</f>
        <v>0</v>
      </c>
    </row>
    <row r="84" spans="1:25" s="59" customFormat="1" ht="12.75" outlineLevel="1">
      <c r="A84" s="125" t="str">
        <f t="shared" ref="A84:A89" si="68">$A$82</f>
        <v>Select Activity</v>
      </c>
      <c r="B84" s="139" t="str">
        <f t="shared" si="62"/>
        <v>Select Title</v>
      </c>
      <c r="C84" s="86"/>
      <c r="D84" s="87"/>
      <c r="E84" s="86"/>
      <c r="F84" s="86"/>
      <c r="G84" s="88"/>
      <c r="H84" s="89"/>
      <c r="I84" s="88"/>
      <c r="J84" s="88"/>
      <c r="K84" s="88"/>
      <c r="L84" s="142">
        <f t="shared" si="63"/>
        <v>0</v>
      </c>
      <c r="M84" s="109"/>
      <c r="N84" s="101"/>
      <c r="O84" s="149">
        <f t="shared" si="64"/>
        <v>0</v>
      </c>
      <c r="P84" s="150">
        <f t="shared" si="65"/>
        <v>0</v>
      </c>
      <c r="Q84" s="150">
        <f t="shared" si="65"/>
        <v>0</v>
      </c>
      <c r="R84" s="150">
        <f t="shared" si="66"/>
        <v>0</v>
      </c>
      <c r="S84" s="151">
        <f t="shared" si="67"/>
        <v>0</v>
      </c>
    </row>
    <row r="85" spans="1:25" s="59" customFormat="1" ht="12.75" outlineLevel="1">
      <c r="A85" s="125" t="str">
        <f t="shared" si="68"/>
        <v>Select Activity</v>
      </c>
      <c r="B85" s="139" t="str">
        <f t="shared" si="62"/>
        <v>Select Title</v>
      </c>
      <c r="C85" s="86"/>
      <c r="D85" s="87"/>
      <c r="E85" s="86"/>
      <c r="F85" s="86"/>
      <c r="G85" s="88"/>
      <c r="H85" s="89"/>
      <c r="I85" s="88"/>
      <c r="J85" s="88"/>
      <c r="K85" s="88"/>
      <c r="L85" s="142">
        <f t="shared" si="63"/>
        <v>0</v>
      </c>
      <c r="M85" s="109"/>
      <c r="N85" s="101"/>
      <c r="O85" s="149">
        <f t="shared" si="64"/>
        <v>0</v>
      </c>
      <c r="P85" s="150">
        <f t="shared" si="65"/>
        <v>0</v>
      </c>
      <c r="Q85" s="150">
        <f t="shared" si="65"/>
        <v>0</v>
      </c>
      <c r="R85" s="150">
        <f t="shared" si="66"/>
        <v>0</v>
      </c>
      <c r="S85" s="151">
        <f t="shared" si="67"/>
        <v>0</v>
      </c>
    </row>
    <row r="86" spans="1:25" s="59" customFormat="1" ht="12.75" outlineLevel="1">
      <c r="A86" s="125" t="str">
        <f t="shared" si="68"/>
        <v>Select Activity</v>
      </c>
      <c r="B86" s="139" t="str">
        <f t="shared" si="62"/>
        <v>Select Title</v>
      </c>
      <c r="C86" s="86"/>
      <c r="D86" s="87"/>
      <c r="E86" s="86"/>
      <c r="F86" s="86"/>
      <c r="G86" s="88"/>
      <c r="H86" s="89"/>
      <c r="I86" s="88"/>
      <c r="J86" s="88"/>
      <c r="K86" s="88"/>
      <c r="L86" s="142">
        <f t="shared" si="63"/>
        <v>0</v>
      </c>
      <c r="M86" s="109"/>
      <c r="N86" s="101"/>
      <c r="O86" s="149">
        <f t="shared" si="64"/>
        <v>0</v>
      </c>
      <c r="P86" s="150">
        <f t="shared" si="65"/>
        <v>0</v>
      </c>
      <c r="Q86" s="150">
        <f t="shared" si="65"/>
        <v>0</v>
      </c>
      <c r="R86" s="150">
        <f t="shared" si="66"/>
        <v>0</v>
      </c>
      <c r="S86" s="151">
        <f t="shared" si="67"/>
        <v>0</v>
      </c>
    </row>
    <row r="87" spans="1:25" s="59" customFormat="1" ht="12.75" outlineLevel="1">
      <c r="A87" s="125" t="str">
        <f t="shared" si="68"/>
        <v>Select Activity</v>
      </c>
      <c r="B87" s="139" t="str">
        <f t="shared" si="62"/>
        <v>Select Title</v>
      </c>
      <c r="C87" s="86"/>
      <c r="D87" s="87"/>
      <c r="E87" s="86"/>
      <c r="F87" s="86"/>
      <c r="G87" s="88"/>
      <c r="H87" s="89"/>
      <c r="I87" s="88"/>
      <c r="J87" s="88"/>
      <c r="K87" s="88"/>
      <c r="L87" s="142">
        <f t="shared" si="63"/>
        <v>0</v>
      </c>
      <c r="M87" s="109"/>
      <c r="N87" s="101"/>
      <c r="O87" s="149">
        <f t="shared" si="64"/>
        <v>0</v>
      </c>
      <c r="P87" s="150">
        <f t="shared" si="65"/>
        <v>0</v>
      </c>
      <c r="Q87" s="150">
        <f t="shared" si="65"/>
        <v>0</v>
      </c>
      <c r="R87" s="150">
        <f t="shared" si="66"/>
        <v>0</v>
      </c>
      <c r="S87" s="151">
        <f t="shared" si="67"/>
        <v>0</v>
      </c>
    </row>
    <row r="88" spans="1:25" s="59" customFormat="1" ht="12.75" outlineLevel="1">
      <c r="A88" s="125" t="str">
        <f t="shared" si="68"/>
        <v>Select Activity</v>
      </c>
      <c r="B88" s="139" t="str">
        <f t="shared" si="62"/>
        <v>Select Title</v>
      </c>
      <c r="C88" s="86"/>
      <c r="D88" s="87"/>
      <c r="E88" s="86"/>
      <c r="F88" s="86"/>
      <c r="G88" s="88"/>
      <c r="H88" s="89"/>
      <c r="I88" s="88"/>
      <c r="J88" s="88"/>
      <c r="K88" s="88"/>
      <c r="L88" s="142">
        <f t="shared" si="63"/>
        <v>0</v>
      </c>
      <c r="M88" s="109"/>
      <c r="N88" s="101"/>
      <c r="O88" s="149">
        <f t="shared" si="64"/>
        <v>0</v>
      </c>
      <c r="P88" s="150">
        <f t="shared" si="65"/>
        <v>0</v>
      </c>
      <c r="Q88" s="150">
        <f t="shared" si="65"/>
        <v>0</v>
      </c>
      <c r="R88" s="150">
        <f t="shared" si="66"/>
        <v>0</v>
      </c>
      <c r="S88" s="151">
        <f t="shared" si="67"/>
        <v>0</v>
      </c>
    </row>
    <row r="89" spans="1:25" s="59" customFormat="1" ht="12.75" outlineLevel="1">
      <c r="A89" s="126" t="str">
        <f t="shared" si="68"/>
        <v>Select Activity</v>
      </c>
      <c r="B89" s="140" t="str">
        <f t="shared" si="62"/>
        <v>Select Title</v>
      </c>
      <c r="C89" s="90"/>
      <c r="D89" s="91"/>
      <c r="E89" s="90"/>
      <c r="F89" s="90"/>
      <c r="G89" s="92"/>
      <c r="H89" s="93"/>
      <c r="I89" s="92"/>
      <c r="J89" s="92"/>
      <c r="K89" s="92"/>
      <c r="L89" s="143">
        <f t="shared" si="63"/>
        <v>0</v>
      </c>
      <c r="M89" s="110"/>
      <c r="N89" s="101"/>
      <c r="O89" s="149">
        <f t="shared" si="64"/>
        <v>0</v>
      </c>
      <c r="P89" s="150">
        <f t="shared" si="65"/>
        <v>0</v>
      </c>
      <c r="Q89" s="150">
        <f t="shared" si="65"/>
        <v>0</v>
      </c>
      <c r="R89" s="150">
        <f t="shared" si="66"/>
        <v>0</v>
      </c>
      <c r="S89" s="151">
        <f t="shared" si="67"/>
        <v>0</v>
      </c>
    </row>
    <row r="90" spans="1:25" s="76" customFormat="1">
      <c r="A90" s="96" t="str">
        <f>$A$82</f>
        <v>Select Activity</v>
      </c>
      <c r="B90" s="96" t="str">
        <f>$B$82</f>
        <v>Select Title</v>
      </c>
      <c r="C90" s="97"/>
      <c r="D90" s="97"/>
      <c r="E90" s="97"/>
      <c r="F90" s="96" t="s">
        <v>180</v>
      </c>
      <c r="G90" s="77">
        <f>SUM(G83:G89)</f>
        <v>0</v>
      </c>
      <c r="H90" s="78"/>
      <c r="I90" s="77">
        <f t="shared" ref="I90" si="69">SUM(I83:I89)</f>
        <v>0</v>
      </c>
      <c r="J90" s="77">
        <f t="shared" ref="J90" si="70">SUM(J83:J89)</f>
        <v>0</v>
      </c>
      <c r="K90" s="77">
        <f t="shared" ref="K90" si="71">SUM(K83:K89)</f>
        <v>0</v>
      </c>
      <c r="L90" s="77">
        <f t="shared" ref="L90" si="72">SUM(L83:L89)</f>
        <v>0</v>
      </c>
      <c r="M90" s="111"/>
      <c r="N90" s="102" t="b">
        <f>L90=S90</f>
        <v>1</v>
      </c>
      <c r="O90" s="152">
        <f t="shared" ref="O90:Q90" si="73">SUM(O83:O89)</f>
        <v>0</v>
      </c>
      <c r="P90" s="152">
        <f t="shared" si="73"/>
        <v>0</v>
      </c>
      <c r="Q90" s="152">
        <f t="shared" si="73"/>
        <v>0</v>
      </c>
      <c r="R90" s="152">
        <f t="shared" ref="R90" si="74">SUM(R83:R89)</f>
        <v>0</v>
      </c>
      <c r="S90" s="152">
        <f>SUM(S83:S89)</f>
        <v>0</v>
      </c>
      <c r="U90"/>
      <c r="V90"/>
      <c r="W90"/>
      <c r="X90"/>
      <c r="Y90"/>
    </row>
    <row r="91" spans="1:25" s="59" customFormat="1" ht="12.75">
      <c r="B91" s="79"/>
      <c r="E91" s="113" t="s">
        <v>181</v>
      </c>
      <c r="G91" s="81"/>
      <c r="H91" s="81"/>
      <c r="I91" s="145"/>
      <c r="J91" s="145"/>
      <c r="K91" s="145"/>
      <c r="L91" s="145"/>
      <c r="M91" s="107"/>
      <c r="N91" s="101"/>
    </row>
    <row r="92" spans="1:25" s="59" customFormat="1" ht="12.75" outlineLevel="1">
      <c r="A92" s="112" t="s">
        <v>105</v>
      </c>
      <c r="B92" s="112" t="s">
        <v>106</v>
      </c>
      <c r="G92" s="74"/>
      <c r="H92" s="74"/>
      <c r="I92" s="144"/>
      <c r="J92" s="144"/>
      <c r="K92" s="144"/>
      <c r="L92" s="144"/>
      <c r="M92" s="107"/>
      <c r="N92" s="101"/>
    </row>
    <row r="93" spans="1:25" s="59" customFormat="1" ht="12.75" outlineLevel="1">
      <c r="A93" s="124" t="str">
        <f>$A$92</f>
        <v>Select Activity</v>
      </c>
      <c r="B93" s="138" t="str">
        <f t="shared" ref="B93:B99" si="75">$B$92</f>
        <v>Select Title</v>
      </c>
      <c r="C93" s="82"/>
      <c r="D93" s="83"/>
      <c r="E93" s="82"/>
      <c r="F93" s="82"/>
      <c r="G93" s="84"/>
      <c r="H93" s="85"/>
      <c r="I93" s="84"/>
      <c r="J93" s="84"/>
      <c r="K93" s="84"/>
      <c r="L93" s="141">
        <f t="shared" ref="L93:L99" si="76">SUM(I93:K93)</f>
        <v>0</v>
      </c>
      <c r="M93" s="108"/>
      <c r="N93" s="101"/>
      <c r="O93" s="149">
        <f t="shared" ref="O93:O99" si="77">$R$28*I93</f>
        <v>0</v>
      </c>
      <c r="P93" s="150">
        <f t="shared" ref="P93:Q99" si="78">($R$29*I93)+($R$28*J93)</f>
        <v>0</v>
      </c>
      <c r="Q93" s="150">
        <f t="shared" si="78"/>
        <v>0</v>
      </c>
      <c r="R93" s="150">
        <f t="shared" ref="R93:R99" si="79">($R$29*K93)</f>
        <v>0</v>
      </c>
      <c r="S93" s="151">
        <f t="shared" ref="S93:S99" si="80">SUM(O93:R93)</f>
        <v>0</v>
      </c>
    </row>
    <row r="94" spans="1:25" s="59" customFormat="1" ht="12.75" outlineLevel="1">
      <c r="A94" s="125" t="str">
        <f t="shared" ref="A94:A99" si="81">$A$92</f>
        <v>Select Activity</v>
      </c>
      <c r="B94" s="139" t="str">
        <f t="shared" si="75"/>
        <v>Select Title</v>
      </c>
      <c r="C94" s="86"/>
      <c r="D94" s="87"/>
      <c r="E94" s="86"/>
      <c r="F94" s="86"/>
      <c r="G94" s="88"/>
      <c r="H94" s="89"/>
      <c r="I94" s="88"/>
      <c r="J94" s="88"/>
      <c r="K94" s="88"/>
      <c r="L94" s="142">
        <f t="shared" si="76"/>
        <v>0</v>
      </c>
      <c r="M94" s="109"/>
      <c r="N94" s="101"/>
      <c r="O94" s="149">
        <f t="shared" si="77"/>
        <v>0</v>
      </c>
      <c r="P94" s="150">
        <f t="shared" si="78"/>
        <v>0</v>
      </c>
      <c r="Q94" s="150">
        <f t="shared" si="78"/>
        <v>0</v>
      </c>
      <c r="R94" s="150">
        <f t="shared" si="79"/>
        <v>0</v>
      </c>
      <c r="S94" s="151">
        <f t="shared" si="80"/>
        <v>0</v>
      </c>
    </row>
    <row r="95" spans="1:25" s="59" customFormat="1" ht="12.75" outlineLevel="1">
      <c r="A95" s="125" t="str">
        <f t="shared" si="81"/>
        <v>Select Activity</v>
      </c>
      <c r="B95" s="139" t="str">
        <f t="shared" si="75"/>
        <v>Select Title</v>
      </c>
      <c r="C95" s="86"/>
      <c r="D95" s="87"/>
      <c r="E95" s="86"/>
      <c r="F95" s="86"/>
      <c r="G95" s="88"/>
      <c r="H95" s="89"/>
      <c r="I95" s="88"/>
      <c r="J95" s="88"/>
      <c r="K95" s="88"/>
      <c r="L95" s="142">
        <f t="shared" si="76"/>
        <v>0</v>
      </c>
      <c r="M95" s="109"/>
      <c r="N95" s="101"/>
      <c r="O95" s="149">
        <f t="shared" si="77"/>
        <v>0</v>
      </c>
      <c r="P95" s="150">
        <f t="shared" si="78"/>
        <v>0</v>
      </c>
      <c r="Q95" s="150">
        <f t="shared" si="78"/>
        <v>0</v>
      </c>
      <c r="R95" s="150">
        <f t="shared" si="79"/>
        <v>0</v>
      </c>
      <c r="S95" s="151">
        <f t="shared" si="80"/>
        <v>0</v>
      </c>
    </row>
    <row r="96" spans="1:25" s="59" customFormat="1" ht="12.75" outlineLevel="1">
      <c r="A96" s="125" t="str">
        <f t="shared" si="81"/>
        <v>Select Activity</v>
      </c>
      <c r="B96" s="139" t="str">
        <f t="shared" si="75"/>
        <v>Select Title</v>
      </c>
      <c r="C96" s="86"/>
      <c r="D96" s="87"/>
      <c r="E96" s="86"/>
      <c r="F96" s="86"/>
      <c r="G96" s="88"/>
      <c r="H96" s="89"/>
      <c r="I96" s="88"/>
      <c r="J96" s="88"/>
      <c r="K96" s="88"/>
      <c r="L96" s="142">
        <f t="shared" si="76"/>
        <v>0</v>
      </c>
      <c r="M96" s="109"/>
      <c r="N96" s="101"/>
      <c r="O96" s="149">
        <f t="shared" si="77"/>
        <v>0</v>
      </c>
      <c r="P96" s="150">
        <f t="shared" si="78"/>
        <v>0</v>
      </c>
      <c r="Q96" s="150">
        <f t="shared" si="78"/>
        <v>0</v>
      </c>
      <c r="R96" s="150">
        <f t="shared" si="79"/>
        <v>0</v>
      </c>
      <c r="S96" s="151">
        <f t="shared" si="80"/>
        <v>0</v>
      </c>
    </row>
    <row r="97" spans="1:25" s="59" customFormat="1" ht="12.75" outlineLevel="1">
      <c r="A97" s="125" t="str">
        <f t="shared" si="81"/>
        <v>Select Activity</v>
      </c>
      <c r="B97" s="139" t="str">
        <f t="shared" si="75"/>
        <v>Select Title</v>
      </c>
      <c r="C97" s="86"/>
      <c r="D97" s="87"/>
      <c r="E97" s="86"/>
      <c r="F97" s="86"/>
      <c r="G97" s="88"/>
      <c r="H97" s="89"/>
      <c r="I97" s="88"/>
      <c r="J97" s="88"/>
      <c r="K97" s="88"/>
      <c r="L97" s="142">
        <f t="shared" si="76"/>
        <v>0</v>
      </c>
      <c r="M97" s="109"/>
      <c r="N97" s="101"/>
      <c r="O97" s="149">
        <f t="shared" si="77"/>
        <v>0</v>
      </c>
      <c r="P97" s="150">
        <f t="shared" si="78"/>
        <v>0</v>
      </c>
      <c r="Q97" s="150">
        <f t="shared" si="78"/>
        <v>0</v>
      </c>
      <c r="R97" s="150">
        <f t="shared" si="79"/>
        <v>0</v>
      </c>
      <c r="S97" s="151">
        <f t="shared" si="80"/>
        <v>0</v>
      </c>
    </row>
    <row r="98" spans="1:25" s="59" customFormat="1" ht="12.75" outlineLevel="1">
      <c r="A98" s="125" t="str">
        <f t="shared" si="81"/>
        <v>Select Activity</v>
      </c>
      <c r="B98" s="139" t="str">
        <f t="shared" si="75"/>
        <v>Select Title</v>
      </c>
      <c r="C98" s="86"/>
      <c r="D98" s="87"/>
      <c r="E98" s="86"/>
      <c r="F98" s="86"/>
      <c r="G98" s="88"/>
      <c r="H98" s="89"/>
      <c r="I98" s="88"/>
      <c r="J98" s="88"/>
      <c r="K98" s="88"/>
      <c r="L98" s="142">
        <f t="shared" si="76"/>
        <v>0</v>
      </c>
      <c r="M98" s="109"/>
      <c r="N98" s="101"/>
      <c r="O98" s="149">
        <f t="shared" si="77"/>
        <v>0</v>
      </c>
      <c r="P98" s="150">
        <f t="shared" si="78"/>
        <v>0</v>
      </c>
      <c r="Q98" s="150">
        <f t="shared" si="78"/>
        <v>0</v>
      </c>
      <c r="R98" s="150">
        <f t="shared" si="79"/>
        <v>0</v>
      </c>
      <c r="S98" s="151">
        <f t="shared" si="80"/>
        <v>0</v>
      </c>
    </row>
    <row r="99" spans="1:25" s="59" customFormat="1" ht="12.75" outlineLevel="1">
      <c r="A99" s="126" t="str">
        <f t="shared" si="81"/>
        <v>Select Activity</v>
      </c>
      <c r="B99" s="140" t="str">
        <f t="shared" si="75"/>
        <v>Select Title</v>
      </c>
      <c r="C99" s="90"/>
      <c r="D99" s="91"/>
      <c r="E99" s="90"/>
      <c r="F99" s="90"/>
      <c r="G99" s="92"/>
      <c r="H99" s="93"/>
      <c r="I99" s="92"/>
      <c r="J99" s="92"/>
      <c r="K99" s="92"/>
      <c r="L99" s="143">
        <f t="shared" si="76"/>
        <v>0</v>
      </c>
      <c r="M99" s="110"/>
      <c r="N99" s="101"/>
      <c r="O99" s="149">
        <f t="shared" si="77"/>
        <v>0</v>
      </c>
      <c r="P99" s="150">
        <f t="shared" si="78"/>
        <v>0</v>
      </c>
      <c r="Q99" s="150">
        <f t="shared" si="78"/>
        <v>0</v>
      </c>
      <c r="R99" s="150">
        <f t="shared" si="79"/>
        <v>0</v>
      </c>
      <c r="S99" s="151">
        <f t="shared" si="80"/>
        <v>0</v>
      </c>
    </row>
    <row r="100" spans="1:25" s="76" customFormat="1">
      <c r="A100" s="96" t="str">
        <f>$A$92</f>
        <v>Select Activity</v>
      </c>
      <c r="B100" s="96" t="str">
        <f>$B$92</f>
        <v>Select Title</v>
      </c>
      <c r="C100" s="97"/>
      <c r="D100" s="97"/>
      <c r="E100" s="97"/>
      <c r="F100" s="96" t="s">
        <v>180</v>
      </c>
      <c r="G100" s="77">
        <f>SUM(G93:G99)</f>
        <v>0</v>
      </c>
      <c r="H100" s="78"/>
      <c r="I100" s="77">
        <f t="shared" ref="I100" si="82">SUM(I93:I99)</f>
        <v>0</v>
      </c>
      <c r="J100" s="77">
        <f t="shared" ref="J100" si="83">SUM(J93:J99)</f>
        <v>0</v>
      </c>
      <c r="K100" s="77">
        <f t="shared" ref="K100" si="84">SUM(K93:K99)</f>
        <v>0</v>
      </c>
      <c r="L100" s="77">
        <f t="shared" ref="L100" si="85">SUM(L93:L99)</f>
        <v>0</v>
      </c>
      <c r="M100" s="111"/>
      <c r="N100" s="102" t="b">
        <f>L100=S100</f>
        <v>1</v>
      </c>
      <c r="O100" s="152">
        <f t="shared" ref="O100:Q100" si="86">SUM(O93:O99)</f>
        <v>0</v>
      </c>
      <c r="P100" s="152">
        <f t="shared" si="86"/>
        <v>0</v>
      </c>
      <c r="Q100" s="152">
        <f t="shared" si="86"/>
        <v>0</v>
      </c>
      <c r="R100" s="152">
        <f t="shared" ref="R100" si="87">SUM(R93:R99)</f>
        <v>0</v>
      </c>
      <c r="S100" s="152">
        <f>SUM(S93:S99)</f>
        <v>0</v>
      </c>
      <c r="U100"/>
      <c r="V100"/>
      <c r="W100"/>
      <c r="X100"/>
      <c r="Y100"/>
    </row>
    <row r="101" spans="1:25" s="59" customFormat="1" ht="12.75">
      <c r="B101" s="79"/>
      <c r="E101" s="113" t="s">
        <v>181</v>
      </c>
      <c r="G101" s="81"/>
      <c r="H101" s="81"/>
      <c r="I101" s="145"/>
      <c r="J101" s="145"/>
      <c r="K101" s="145"/>
      <c r="L101" s="145"/>
      <c r="M101" s="107"/>
      <c r="N101" s="101"/>
    </row>
    <row r="102" spans="1:25" s="59" customFormat="1" ht="12.75" outlineLevel="1">
      <c r="A102" s="112" t="s">
        <v>105</v>
      </c>
      <c r="B102" s="112" t="s">
        <v>106</v>
      </c>
      <c r="G102" s="74"/>
      <c r="H102" s="74"/>
      <c r="I102" s="144"/>
      <c r="J102" s="144"/>
      <c r="K102" s="144"/>
      <c r="L102" s="144"/>
      <c r="M102" s="107"/>
      <c r="N102" s="101"/>
    </row>
    <row r="103" spans="1:25" s="59" customFormat="1" ht="12.75" outlineLevel="1">
      <c r="A103" s="124" t="str">
        <f>$A$102</f>
        <v>Select Activity</v>
      </c>
      <c r="B103" s="138" t="str">
        <f t="shared" ref="B103:B109" si="88">$B$102</f>
        <v>Select Title</v>
      </c>
      <c r="C103" s="82"/>
      <c r="D103" s="83"/>
      <c r="E103" s="82"/>
      <c r="F103" s="82"/>
      <c r="G103" s="84"/>
      <c r="H103" s="85"/>
      <c r="I103" s="84"/>
      <c r="J103" s="84"/>
      <c r="K103" s="84"/>
      <c r="L103" s="141">
        <f t="shared" ref="L103:L109" si="89">SUM(I103:K103)</f>
        <v>0</v>
      </c>
      <c r="M103" s="108"/>
      <c r="N103" s="101"/>
      <c r="O103" s="149">
        <f t="shared" ref="O103:O109" si="90">$R$28*I103</f>
        <v>0</v>
      </c>
      <c r="P103" s="150">
        <f t="shared" ref="P103:Q109" si="91">($R$29*I103)+($R$28*J103)</f>
        <v>0</v>
      </c>
      <c r="Q103" s="150">
        <f t="shared" si="91"/>
        <v>0</v>
      </c>
      <c r="R103" s="150">
        <f t="shared" ref="R103:R109" si="92">($R$29*K103)</f>
        <v>0</v>
      </c>
      <c r="S103" s="151">
        <f t="shared" ref="S103:S109" si="93">SUM(O103:R103)</f>
        <v>0</v>
      </c>
    </row>
    <row r="104" spans="1:25" s="59" customFormat="1" ht="12.75" outlineLevel="1">
      <c r="A104" s="125" t="str">
        <f t="shared" ref="A104:A109" si="94">$A$102</f>
        <v>Select Activity</v>
      </c>
      <c r="B104" s="139" t="str">
        <f t="shared" si="88"/>
        <v>Select Title</v>
      </c>
      <c r="C104" s="86"/>
      <c r="D104" s="87"/>
      <c r="E104" s="86"/>
      <c r="F104" s="86"/>
      <c r="G104" s="88"/>
      <c r="H104" s="89"/>
      <c r="I104" s="88"/>
      <c r="J104" s="88"/>
      <c r="K104" s="88"/>
      <c r="L104" s="142">
        <f t="shared" si="89"/>
        <v>0</v>
      </c>
      <c r="M104" s="109"/>
      <c r="N104" s="101"/>
      <c r="O104" s="149">
        <f t="shared" si="90"/>
        <v>0</v>
      </c>
      <c r="P104" s="150">
        <f t="shared" si="91"/>
        <v>0</v>
      </c>
      <c r="Q104" s="150">
        <f t="shared" si="91"/>
        <v>0</v>
      </c>
      <c r="R104" s="150">
        <f t="shared" si="92"/>
        <v>0</v>
      </c>
      <c r="S104" s="151">
        <f t="shared" si="93"/>
        <v>0</v>
      </c>
    </row>
    <row r="105" spans="1:25" s="59" customFormat="1" ht="12.75" outlineLevel="1">
      <c r="A105" s="125" t="str">
        <f t="shared" si="94"/>
        <v>Select Activity</v>
      </c>
      <c r="B105" s="139" t="str">
        <f t="shared" si="88"/>
        <v>Select Title</v>
      </c>
      <c r="C105" s="86"/>
      <c r="D105" s="87"/>
      <c r="E105" s="86"/>
      <c r="F105" s="86"/>
      <c r="G105" s="88"/>
      <c r="H105" s="89"/>
      <c r="I105" s="88"/>
      <c r="J105" s="88"/>
      <c r="K105" s="88"/>
      <c r="L105" s="142">
        <f t="shared" si="89"/>
        <v>0</v>
      </c>
      <c r="M105" s="109"/>
      <c r="N105" s="101"/>
      <c r="O105" s="149">
        <f t="shared" si="90"/>
        <v>0</v>
      </c>
      <c r="P105" s="150">
        <f t="shared" si="91"/>
        <v>0</v>
      </c>
      <c r="Q105" s="150">
        <f t="shared" si="91"/>
        <v>0</v>
      </c>
      <c r="R105" s="150">
        <f t="shared" si="92"/>
        <v>0</v>
      </c>
      <c r="S105" s="151">
        <f t="shared" si="93"/>
        <v>0</v>
      </c>
    </row>
    <row r="106" spans="1:25" s="59" customFormat="1" ht="12.75" outlineLevel="1">
      <c r="A106" s="125" t="str">
        <f t="shared" si="94"/>
        <v>Select Activity</v>
      </c>
      <c r="B106" s="139" t="str">
        <f t="shared" si="88"/>
        <v>Select Title</v>
      </c>
      <c r="C106" s="86"/>
      <c r="D106" s="87"/>
      <c r="E106" s="86"/>
      <c r="F106" s="86"/>
      <c r="G106" s="88"/>
      <c r="H106" s="89"/>
      <c r="I106" s="88"/>
      <c r="J106" s="88"/>
      <c r="K106" s="88"/>
      <c r="L106" s="142">
        <f t="shared" si="89"/>
        <v>0</v>
      </c>
      <c r="M106" s="109"/>
      <c r="N106" s="101"/>
      <c r="O106" s="149">
        <f t="shared" si="90"/>
        <v>0</v>
      </c>
      <c r="P106" s="150">
        <f t="shared" si="91"/>
        <v>0</v>
      </c>
      <c r="Q106" s="150">
        <f t="shared" si="91"/>
        <v>0</v>
      </c>
      <c r="R106" s="150">
        <f t="shared" si="92"/>
        <v>0</v>
      </c>
      <c r="S106" s="151">
        <f t="shared" si="93"/>
        <v>0</v>
      </c>
    </row>
    <row r="107" spans="1:25" s="59" customFormat="1" ht="12.75" outlineLevel="1">
      <c r="A107" s="125" t="str">
        <f t="shared" si="94"/>
        <v>Select Activity</v>
      </c>
      <c r="B107" s="139" t="str">
        <f t="shared" si="88"/>
        <v>Select Title</v>
      </c>
      <c r="C107" s="86"/>
      <c r="D107" s="87"/>
      <c r="E107" s="86"/>
      <c r="F107" s="86"/>
      <c r="G107" s="88"/>
      <c r="H107" s="89"/>
      <c r="I107" s="88"/>
      <c r="J107" s="88"/>
      <c r="K107" s="88"/>
      <c r="L107" s="142">
        <f t="shared" si="89"/>
        <v>0</v>
      </c>
      <c r="M107" s="109"/>
      <c r="N107" s="101"/>
      <c r="O107" s="149">
        <f t="shared" si="90"/>
        <v>0</v>
      </c>
      <c r="P107" s="150">
        <f t="shared" si="91"/>
        <v>0</v>
      </c>
      <c r="Q107" s="150">
        <f t="shared" si="91"/>
        <v>0</v>
      </c>
      <c r="R107" s="150">
        <f t="shared" si="92"/>
        <v>0</v>
      </c>
      <c r="S107" s="151">
        <f t="shared" si="93"/>
        <v>0</v>
      </c>
    </row>
    <row r="108" spans="1:25" s="59" customFormat="1" ht="12.75" outlineLevel="1">
      <c r="A108" s="125" t="str">
        <f t="shared" si="94"/>
        <v>Select Activity</v>
      </c>
      <c r="B108" s="139" t="str">
        <f t="shared" si="88"/>
        <v>Select Title</v>
      </c>
      <c r="C108" s="86"/>
      <c r="D108" s="87"/>
      <c r="E108" s="86"/>
      <c r="F108" s="86"/>
      <c r="G108" s="88"/>
      <c r="H108" s="89"/>
      <c r="I108" s="88"/>
      <c r="J108" s="88"/>
      <c r="K108" s="88"/>
      <c r="L108" s="142">
        <f t="shared" si="89"/>
        <v>0</v>
      </c>
      <c r="M108" s="109"/>
      <c r="N108" s="101"/>
      <c r="O108" s="149">
        <f t="shared" si="90"/>
        <v>0</v>
      </c>
      <c r="P108" s="150">
        <f t="shared" si="91"/>
        <v>0</v>
      </c>
      <c r="Q108" s="150">
        <f t="shared" si="91"/>
        <v>0</v>
      </c>
      <c r="R108" s="150">
        <f t="shared" si="92"/>
        <v>0</v>
      </c>
      <c r="S108" s="151">
        <f t="shared" si="93"/>
        <v>0</v>
      </c>
    </row>
    <row r="109" spans="1:25" s="59" customFormat="1" ht="12.75" outlineLevel="1">
      <c r="A109" s="126" t="str">
        <f t="shared" si="94"/>
        <v>Select Activity</v>
      </c>
      <c r="B109" s="140" t="str">
        <f t="shared" si="88"/>
        <v>Select Title</v>
      </c>
      <c r="C109" s="90"/>
      <c r="D109" s="91"/>
      <c r="E109" s="90"/>
      <c r="F109" s="90"/>
      <c r="G109" s="92"/>
      <c r="H109" s="93"/>
      <c r="I109" s="92"/>
      <c r="J109" s="92"/>
      <c r="K109" s="92"/>
      <c r="L109" s="143">
        <f t="shared" si="89"/>
        <v>0</v>
      </c>
      <c r="M109" s="110"/>
      <c r="N109" s="101"/>
      <c r="O109" s="149">
        <f t="shared" si="90"/>
        <v>0</v>
      </c>
      <c r="P109" s="150">
        <f t="shared" si="91"/>
        <v>0</v>
      </c>
      <c r="Q109" s="150">
        <f t="shared" si="91"/>
        <v>0</v>
      </c>
      <c r="R109" s="150">
        <f t="shared" si="92"/>
        <v>0</v>
      </c>
      <c r="S109" s="151">
        <f t="shared" si="93"/>
        <v>0</v>
      </c>
    </row>
    <row r="110" spans="1:25" s="76" customFormat="1">
      <c r="A110" s="96" t="str">
        <f>$A$102</f>
        <v>Select Activity</v>
      </c>
      <c r="B110" s="96" t="str">
        <f>$B$102</f>
        <v>Select Title</v>
      </c>
      <c r="C110" s="97"/>
      <c r="D110" s="97"/>
      <c r="E110" s="97"/>
      <c r="F110" s="96" t="s">
        <v>180</v>
      </c>
      <c r="G110" s="77">
        <f>SUM(G103:G109)</f>
        <v>0</v>
      </c>
      <c r="H110" s="78"/>
      <c r="I110" s="77">
        <f t="shared" ref="I110" si="95">SUM(I103:I109)</f>
        <v>0</v>
      </c>
      <c r="J110" s="77">
        <f t="shared" ref="J110" si="96">SUM(J103:J109)</f>
        <v>0</v>
      </c>
      <c r="K110" s="77">
        <f t="shared" ref="K110" si="97">SUM(K103:K109)</f>
        <v>0</v>
      </c>
      <c r="L110" s="77">
        <f t="shared" ref="L110" si="98">SUM(L103:L109)</f>
        <v>0</v>
      </c>
      <c r="M110" s="111"/>
      <c r="N110" s="102" t="b">
        <f>L110=S110</f>
        <v>1</v>
      </c>
      <c r="O110" s="152">
        <f t="shared" ref="O110:Q110" si="99">SUM(O103:O109)</f>
        <v>0</v>
      </c>
      <c r="P110" s="152">
        <f t="shared" si="99"/>
        <v>0</v>
      </c>
      <c r="Q110" s="152">
        <f t="shared" si="99"/>
        <v>0</v>
      </c>
      <c r="R110" s="152">
        <f t="shared" ref="R110" si="100">SUM(R103:R109)</f>
        <v>0</v>
      </c>
      <c r="S110" s="152">
        <f>SUM(S103:S109)</f>
        <v>0</v>
      </c>
      <c r="U110"/>
      <c r="V110"/>
      <c r="W110"/>
      <c r="X110"/>
      <c r="Y110"/>
    </row>
    <row r="111" spans="1:25" s="59" customFormat="1" ht="12.75">
      <c r="B111" s="79"/>
      <c r="E111" s="113" t="s">
        <v>181</v>
      </c>
      <c r="G111" s="81"/>
      <c r="H111" s="81"/>
      <c r="I111" s="145"/>
      <c r="J111" s="145"/>
      <c r="K111" s="145"/>
      <c r="L111" s="145"/>
      <c r="M111" s="107"/>
      <c r="N111" s="101"/>
    </row>
    <row r="112" spans="1:25" s="59" customFormat="1" ht="12.75" outlineLevel="1">
      <c r="A112" s="112" t="s">
        <v>105</v>
      </c>
      <c r="B112" s="112" t="s">
        <v>106</v>
      </c>
      <c r="G112" s="74"/>
      <c r="H112" s="74"/>
      <c r="I112" s="144"/>
      <c r="J112" s="144"/>
      <c r="K112" s="144"/>
      <c r="L112" s="144"/>
      <c r="M112" s="107"/>
      <c r="N112" s="101"/>
    </row>
    <row r="113" spans="1:25" s="59" customFormat="1" ht="12.75" outlineLevel="1">
      <c r="A113" s="124" t="str">
        <f>$A$112</f>
        <v>Select Activity</v>
      </c>
      <c r="B113" s="138" t="str">
        <f t="shared" ref="B113:B119" si="101">$B$112</f>
        <v>Select Title</v>
      </c>
      <c r="C113" s="82"/>
      <c r="D113" s="83"/>
      <c r="E113" s="82"/>
      <c r="F113" s="82"/>
      <c r="G113" s="84"/>
      <c r="H113" s="85"/>
      <c r="I113" s="84"/>
      <c r="J113" s="84"/>
      <c r="K113" s="84"/>
      <c r="L113" s="141">
        <f t="shared" ref="L113:L119" si="102">SUM(I113:K113)</f>
        <v>0</v>
      </c>
      <c r="M113" s="108"/>
      <c r="N113" s="101"/>
      <c r="O113" s="149">
        <f t="shared" ref="O113:O119" si="103">$R$28*I113</f>
        <v>0</v>
      </c>
      <c r="P113" s="150">
        <f t="shared" ref="P113:Q119" si="104">($R$29*I113)+($R$28*J113)</f>
        <v>0</v>
      </c>
      <c r="Q113" s="150">
        <f t="shared" si="104"/>
        <v>0</v>
      </c>
      <c r="R113" s="150">
        <f t="shared" ref="R113:R119" si="105">($R$29*K113)</f>
        <v>0</v>
      </c>
      <c r="S113" s="151">
        <f t="shared" ref="S113:S119" si="106">SUM(O113:R113)</f>
        <v>0</v>
      </c>
    </row>
    <row r="114" spans="1:25" s="59" customFormat="1" ht="12.75" outlineLevel="1">
      <c r="A114" s="125" t="str">
        <f t="shared" ref="A114:A119" si="107">$A$112</f>
        <v>Select Activity</v>
      </c>
      <c r="B114" s="139" t="str">
        <f t="shared" si="101"/>
        <v>Select Title</v>
      </c>
      <c r="C114" s="86"/>
      <c r="D114" s="87"/>
      <c r="E114" s="86"/>
      <c r="F114" s="86"/>
      <c r="G114" s="88"/>
      <c r="H114" s="89"/>
      <c r="I114" s="88"/>
      <c r="J114" s="88"/>
      <c r="K114" s="88"/>
      <c r="L114" s="142">
        <f t="shared" si="102"/>
        <v>0</v>
      </c>
      <c r="M114" s="109"/>
      <c r="N114" s="101"/>
      <c r="O114" s="149">
        <f t="shared" si="103"/>
        <v>0</v>
      </c>
      <c r="P114" s="150">
        <f t="shared" si="104"/>
        <v>0</v>
      </c>
      <c r="Q114" s="150">
        <f t="shared" si="104"/>
        <v>0</v>
      </c>
      <c r="R114" s="150">
        <f t="shared" si="105"/>
        <v>0</v>
      </c>
      <c r="S114" s="151">
        <f t="shared" si="106"/>
        <v>0</v>
      </c>
    </row>
    <row r="115" spans="1:25" s="59" customFormat="1" ht="12.75" outlineLevel="1">
      <c r="A115" s="125" t="str">
        <f t="shared" si="107"/>
        <v>Select Activity</v>
      </c>
      <c r="B115" s="139" t="str">
        <f t="shared" si="101"/>
        <v>Select Title</v>
      </c>
      <c r="C115" s="86"/>
      <c r="D115" s="87"/>
      <c r="E115" s="86"/>
      <c r="F115" s="86"/>
      <c r="G115" s="88"/>
      <c r="H115" s="89"/>
      <c r="I115" s="88"/>
      <c r="J115" s="88"/>
      <c r="K115" s="88"/>
      <c r="L115" s="142">
        <f t="shared" si="102"/>
        <v>0</v>
      </c>
      <c r="M115" s="109"/>
      <c r="N115" s="101"/>
      <c r="O115" s="149">
        <f t="shared" si="103"/>
        <v>0</v>
      </c>
      <c r="P115" s="150">
        <f t="shared" si="104"/>
        <v>0</v>
      </c>
      <c r="Q115" s="150">
        <f t="shared" si="104"/>
        <v>0</v>
      </c>
      <c r="R115" s="150">
        <f t="shared" si="105"/>
        <v>0</v>
      </c>
      <c r="S115" s="151">
        <f t="shared" si="106"/>
        <v>0</v>
      </c>
    </row>
    <row r="116" spans="1:25" s="59" customFormat="1" ht="12.75" outlineLevel="1">
      <c r="A116" s="125" t="str">
        <f t="shared" si="107"/>
        <v>Select Activity</v>
      </c>
      <c r="B116" s="139" t="str">
        <f t="shared" si="101"/>
        <v>Select Title</v>
      </c>
      <c r="C116" s="86"/>
      <c r="D116" s="87"/>
      <c r="E116" s="86"/>
      <c r="F116" s="86"/>
      <c r="G116" s="88"/>
      <c r="H116" s="89"/>
      <c r="I116" s="88"/>
      <c r="J116" s="88"/>
      <c r="K116" s="88"/>
      <c r="L116" s="142">
        <f t="shared" si="102"/>
        <v>0</v>
      </c>
      <c r="M116" s="109"/>
      <c r="N116" s="101"/>
      <c r="O116" s="149">
        <f t="shared" si="103"/>
        <v>0</v>
      </c>
      <c r="P116" s="150">
        <f t="shared" si="104"/>
        <v>0</v>
      </c>
      <c r="Q116" s="150">
        <f t="shared" si="104"/>
        <v>0</v>
      </c>
      <c r="R116" s="150">
        <f t="shared" si="105"/>
        <v>0</v>
      </c>
      <c r="S116" s="151">
        <f t="shared" si="106"/>
        <v>0</v>
      </c>
    </row>
    <row r="117" spans="1:25" s="59" customFormat="1" ht="12.75" outlineLevel="1">
      <c r="A117" s="125" t="str">
        <f t="shared" si="107"/>
        <v>Select Activity</v>
      </c>
      <c r="B117" s="139" t="str">
        <f t="shared" si="101"/>
        <v>Select Title</v>
      </c>
      <c r="C117" s="86"/>
      <c r="D117" s="87"/>
      <c r="E117" s="86"/>
      <c r="F117" s="86"/>
      <c r="G117" s="88"/>
      <c r="H117" s="89"/>
      <c r="I117" s="88"/>
      <c r="J117" s="88"/>
      <c r="K117" s="88"/>
      <c r="L117" s="142">
        <f t="shared" si="102"/>
        <v>0</v>
      </c>
      <c r="M117" s="109"/>
      <c r="N117" s="101"/>
      <c r="O117" s="149">
        <f t="shared" si="103"/>
        <v>0</v>
      </c>
      <c r="P117" s="150">
        <f t="shared" si="104"/>
        <v>0</v>
      </c>
      <c r="Q117" s="150">
        <f t="shared" si="104"/>
        <v>0</v>
      </c>
      <c r="R117" s="150">
        <f t="shared" si="105"/>
        <v>0</v>
      </c>
      <c r="S117" s="151">
        <f t="shared" si="106"/>
        <v>0</v>
      </c>
    </row>
    <row r="118" spans="1:25" s="59" customFormat="1" ht="12.75" outlineLevel="1">
      <c r="A118" s="125" t="str">
        <f t="shared" si="107"/>
        <v>Select Activity</v>
      </c>
      <c r="B118" s="139" t="str">
        <f t="shared" si="101"/>
        <v>Select Title</v>
      </c>
      <c r="C118" s="86"/>
      <c r="D118" s="87"/>
      <c r="E118" s="86"/>
      <c r="F118" s="86"/>
      <c r="G118" s="88"/>
      <c r="H118" s="89"/>
      <c r="I118" s="88"/>
      <c r="J118" s="88"/>
      <c r="K118" s="88"/>
      <c r="L118" s="142">
        <f t="shared" si="102"/>
        <v>0</v>
      </c>
      <c r="M118" s="109"/>
      <c r="N118" s="101"/>
      <c r="O118" s="149">
        <f t="shared" si="103"/>
        <v>0</v>
      </c>
      <c r="P118" s="150">
        <f t="shared" si="104"/>
        <v>0</v>
      </c>
      <c r="Q118" s="150">
        <f t="shared" si="104"/>
        <v>0</v>
      </c>
      <c r="R118" s="150">
        <f t="shared" si="105"/>
        <v>0</v>
      </c>
      <c r="S118" s="151">
        <f t="shared" si="106"/>
        <v>0</v>
      </c>
    </row>
    <row r="119" spans="1:25" s="59" customFormat="1" ht="12.75" outlineLevel="1">
      <c r="A119" s="126" t="str">
        <f t="shared" si="107"/>
        <v>Select Activity</v>
      </c>
      <c r="B119" s="140" t="str">
        <f t="shared" si="101"/>
        <v>Select Title</v>
      </c>
      <c r="C119" s="90"/>
      <c r="D119" s="91"/>
      <c r="E119" s="90"/>
      <c r="F119" s="90"/>
      <c r="G119" s="92"/>
      <c r="H119" s="93"/>
      <c r="I119" s="92"/>
      <c r="J119" s="92"/>
      <c r="K119" s="92"/>
      <c r="L119" s="143">
        <f t="shared" si="102"/>
        <v>0</v>
      </c>
      <c r="M119" s="110"/>
      <c r="N119" s="101"/>
      <c r="O119" s="149">
        <f t="shared" si="103"/>
        <v>0</v>
      </c>
      <c r="P119" s="150">
        <f t="shared" si="104"/>
        <v>0</v>
      </c>
      <c r="Q119" s="150">
        <f t="shared" si="104"/>
        <v>0</v>
      </c>
      <c r="R119" s="150">
        <f t="shared" si="105"/>
        <v>0</v>
      </c>
      <c r="S119" s="151">
        <f t="shared" si="106"/>
        <v>0</v>
      </c>
    </row>
    <row r="120" spans="1:25" s="76" customFormat="1">
      <c r="A120" s="96" t="str">
        <f>$A$112</f>
        <v>Select Activity</v>
      </c>
      <c r="B120" s="96" t="str">
        <f>$B$112</f>
        <v>Select Title</v>
      </c>
      <c r="C120" s="97"/>
      <c r="D120" s="97"/>
      <c r="E120" s="97"/>
      <c r="F120" s="96" t="s">
        <v>180</v>
      </c>
      <c r="G120" s="77">
        <f>SUM(G113:G119)</f>
        <v>0</v>
      </c>
      <c r="H120" s="78"/>
      <c r="I120" s="77">
        <f t="shared" ref="I120" si="108">SUM(I113:I119)</f>
        <v>0</v>
      </c>
      <c r="J120" s="77">
        <f t="shared" ref="J120" si="109">SUM(J113:J119)</f>
        <v>0</v>
      </c>
      <c r="K120" s="77">
        <f t="shared" ref="K120" si="110">SUM(K113:K119)</f>
        <v>0</v>
      </c>
      <c r="L120" s="77">
        <f t="shared" ref="L120" si="111">SUM(L113:L119)</f>
        <v>0</v>
      </c>
      <c r="M120" s="111"/>
      <c r="N120" s="102" t="b">
        <f>L120=S120</f>
        <v>1</v>
      </c>
      <c r="O120" s="152">
        <f t="shared" ref="O120:Q120" si="112">SUM(O113:O119)</f>
        <v>0</v>
      </c>
      <c r="P120" s="152">
        <f t="shared" si="112"/>
        <v>0</v>
      </c>
      <c r="Q120" s="152">
        <f t="shared" si="112"/>
        <v>0</v>
      </c>
      <c r="R120" s="152">
        <f t="shared" ref="R120" si="113">SUM(R113:R119)</f>
        <v>0</v>
      </c>
      <c r="S120" s="152">
        <f>SUM(S113:S119)</f>
        <v>0</v>
      </c>
      <c r="U120"/>
      <c r="V120"/>
      <c r="W120"/>
      <c r="X120"/>
      <c r="Y120"/>
    </row>
    <row r="121" spans="1:25" s="59" customFormat="1" ht="12.75">
      <c r="B121" s="79"/>
      <c r="E121" s="113" t="s">
        <v>181</v>
      </c>
      <c r="G121" s="81"/>
      <c r="H121" s="81"/>
      <c r="I121" s="145"/>
      <c r="J121" s="145"/>
      <c r="K121" s="145"/>
      <c r="L121" s="145"/>
      <c r="M121" s="107"/>
      <c r="N121" s="101"/>
    </row>
    <row r="122" spans="1:25" s="59" customFormat="1" ht="12.75" outlineLevel="1">
      <c r="A122" s="112" t="s">
        <v>105</v>
      </c>
      <c r="B122" s="112" t="s">
        <v>106</v>
      </c>
      <c r="G122" s="74"/>
      <c r="H122" s="74"/>
      <c r="I122" s="144"/>
      <c r="J122" s="144"/>
      <c r="K122" s="144"/>
      <c r="L122" s="144"/>
      <c r="M122" s="107"/>
      <c r="N122" s="101"/>
    </row>
    <row r="123" spans="1:25" s="59" customFormat="1" ht="12.75" outlineLevel="1">
      <c r="A123" s="124" t="str">
        <f>$A$122</f>
        <v>Select Activity</v>
      </c>
      <c r="B123" s="138" t="str">
        <f t="shared" ref="B123:B129" si="114">$B$122</f>
        <v>Select Title</v>
      </c>
      <c r="C123" s="82"/>
      <c r="D123" s="83"/>
      <c r="E123" s="82"/>
      <c r="F123" s="82"/>
      <c r="G123" s="84"/>
      <c r="H123" s="85"/>
      <c r="I123" s="84"/>
      <c r="J123" s="84"/>
      <c r="K123" s="84"/>
      <c r="L123" s="141">
        <f t="shared" ref="L123:L129" si="115">SUM(I123:K123)</f>
        <v>0</v>
      </c>
      <c r="M123" s="108"/>
      <c r="N123" s="101"/>
      <c r="O123" s="149">
        <f t="shared" ref="O123:O129" si="116">$R$28*I123</f>
        <v>0</v>
      </c>
      <c r="P123" s="150">
        <f t="shared" ref="P123:Q129" si="117">($R$29*I123)+($R$28*J123)</f>
        <v>0</v>
      </c>
      <c r="Q123" s="150">
        <f t="shared" si="117"/>
        <v>0</v>
      </c>
      <c r="R123" s="150">
        <f t="shared" ref="R123:R129" si="118">($R$29*K123)</f>
        <v>0</v>
      </c>
      <c r="S123" s="151">
        <f t="shared" ref="S123:S129" si="119">SUM(O123:R123)</f>
        <v>0</v>
      </c>
    </row>
    <row r="124" spans="1:25" s="59" customFormat="1" ht="12.75" outlineLevel="1">
      <c r="A124" s="125" t="str">
        <f t="shared" ref="A124:A129" si="120">$A$122</f>
        <v>Select Activity</v>
      </c>
      <c r="B124" s="139" t="str">
        <f t="shared" si="114"/>
        <v>Select Title</v>
      </c>
      <c r="C124" s="86"/>
      <c r="D124" s="87"/>
      <c r="E124" s="86"/>
      <c r="F124" s="86"/>
      <c r="G124" s="88"/>
      <c r="H124" s="89"/>
      <c r="I124" s="88"/>
      <c r="J124" s="88"/>
      <c r="K124" s="88"/>
      <c r="L124" s="142">
        <f t="shared" si="115"/>
        <v>0</v>
      </c>
      <c r="M124" s="109"/>
      <c r="N124" s="101"/>
      <c r="O124" s="149">
        <f t="shared" si="116"/>
        <v>0</v>
      </c>
      <c r="P124" s="150">
        <f t="shared" si="117"/>
        <v>0</v>
      </c>
      <c r="Q124" s="150">
        <f t="shared" si="117"/>
        <v>0</v>
      </c>
      <c r="R124" s="150">
        <f t="shared" si="118"/>
        <v>0</v>
      </c>
      <c r="S124" s="151">
        <f t="shared" si="119"/>
        <v>0</v>
      </c>
    </row>
    <row r="125" spans="1:25" s="59" customFormat="1" ht="12.75" outlineLevel="1">
      <c r="A125" s="125" t="str">
        <f t="shared" si="120"/>
        <v>Select Activity</v>
      </c>
      <c r="B125" s="139" t="str">
        <f t="shared" si="114"/>
        <v>Select Title</v>
      </c>
      <c r="C125" s="86"/>
      <c r="D125" s="87"/>
      <c r="E125" s="86"/>
      <c r="F125" s="86"/>
      <c r="G125" s="88"/>
      <c r="H125" s="89"/>
      <c r="I125" s="88"/>
      <c r="J125" s="88"/>
      <c r="K125" s="88"/>
      <c r="L125" s="142">
        <f t="shared" si="115"/>
        <v>0</v>
      </c>
      <c r="M125" s="109"/>
      <c r="N125" s="101"/>
      <c r="O125" s="149">
        <f t="shared" si="116"/>
        <v>0</v>
      </c>
      <c r="P125" s="150">
        <f t="shared" si="117"/>
        <v>0</v>
      </c>
      <c r="Q125" s="150">
        <f t="shared" si="117"/>
        <v>0</v>
      </c>
      <c r="R125" s="150">
        <f t="shared" si="118"/>
        <v>0</v>
      </c>
      <c r="S125" s="151">
        <f t="shared" si="119"/>
        <v>0</v>
      </c>
    </row>
    <row r="126" spans="1:25" s="59" customFormat="1" ht="12.75" outlineLevel="1">
      <c r="A126" s="125" t="str">
        <f t="shared" si="120"/>
        <v>Select Activity</v>
      </c>
      <c r="B126" s="139" t="str">
        <f t="shared" si="114"/>
        <v>Select Title</v>
      </c>
      <c r="C126" s="86"/>
      <c r="D126" s="87"/>
      <c r="E126" s="86"/>
      <c r="F126" s="86"/>
      <c r="G126" s="88"/>
      <c r="H126" s="89"/>
      <c r="I126" s="88"/>
      <c r="J126" s="88"/>
      <c r="K126" s="88"/>
      <c r="L126" s="142">
        <f t="shared" si="115"/>
        <v>0</v>
      </c>
      <c r="M126" s="109"/>
      <c r="N126" s="101"/>
      <c r="O126" s="149">
        <f t="shared" si="116"/>
        <v>0</v>
      </c>
      <c r="P126" s="150">
        <f t="shared" si="117"/>
        <v>0</v>
      </c>
      <c r="Q126" s="150">
        <f t="shared" si="117"/>
        <v>0</v>
      </c>
      <c r="R126" s="150">
        <f t="shared" si="118"/>
        <v>0</v>
      </c>
      <c r="S126" s="151">
        <f t="shared" si="119"/>
        <v>0</v>
      </c>
    </row>
    <row r="127" spans="1:25" s="59" customFormat="1" ht="12.75" outlineLevel="1">
      <c r="A127" s="125" t="str">
        <f t="shared" si="120"/>
        <v>Select Activity</v>
      </c>
      <c r="B127" s="139" t="str">
        <f t="shared" si="114"/>
        <v>Select Title</v>
      </c>
      <c r="C127" s="86"/>
      <c r="D127" s="87"/>
      <c r="E127" s="86"/>
      <c r="F127" s="86"/>
      <c r="G127" s="88"/>
      <c r="H127" s="89"/>
      <c r="I127" s="88"/>
      <c r="J127" s="88"/>
      <c r="K127" s="88"/>
      <c r="L127" s="142">
        <f t="shared" si="115"/>
        <v>0</v>
      </c>
      <c r="M127" s="109"/>
      <c r="N127" s="101"/>
      <c r="O127" s="149">
        <f t="shared" si="116"/>
        <v>0</v>
      </c>
      <c r="P127" s="150">
        <f t="shared" si="117"/>
        <v>0</v>
      </c>
      <c r="Q127" s="150">
        <f t="shared" si="117"/>
        <v>0</v>
      </c>
      <c r="R127" s="150">
        <f t="shared" si="118"/>
        <v>0</v>
      </c>
      <c r="S127" s="151">
        <f t="shared" si="119"/>
        <v>0</v>
      </c>
    </row>
    <row r="128" spans="1:25" s="59" customFormat="1" ht="12.75" outlineLevel="1">
      <c r="A128" s="125" t="str">
        <f t="shared" si="120"/>
        <v>Select Activity</v>
      </c>
      <c r="B128" s="139" t="str">
        <f t="shared" si="114"/>
        <v>Select Title</v>
      </c>
      <c r="C128" s="86"/>
      <c r="D128" s="87"/>
      <c r="E128" s="86"/>
      <c r="F128" s="86"/>
      <c r="G128" s="88"/>
      <c r="H128" s="89"/>
      <c r="I128" s="88"/>
      <c r="J128" s="88"/>
      <c r="K128" s="88"/>
      <c r="L128" s="142">
        <f t="shared" si="115"/>
        <v>0</v>
      </c>
      <c r="M128" s="109"/>
      <c r="N128" s="101"/>
      <c r="O128" s="149">
        <f t="shared" si="116"/>
        <v>0</v>
      </c>
      <c r="P128" s="150">
        <f t="shared" si="117"/>
        <v>0</v>
      </c>
      <c r="Q128" s="150">
        <f t="shared" si="117"/>
        <v>0</v>
      </c>
      <c r="R128" s="150">
        <f t="shared" si="118"/>
        <v>0</v>
      </c>
      <c r="S128" s="151">
        <f t="shared" si="119"/>
        <v>0</v>
      </c>
    </row>
    <row r="129" spans="1:25" s="59" customFormat="1" ht="12.75" outlineLevel="1">
      <c r="A129" s="126" t="str">
        <f t="shared" si="120"/>
        <v>Select Activity</v>
      </c>
      <c r="B129" s="140" t="str">
        <f t="shared" si="114"/>
        <v>Select Title</v>
      </c>
      <c r="C129" s="90"/>
      <c r="D129" s="91"/>
      <c r="E129" s="90"/>
      <c r="F129" s="90"/>
      <c r="G129" s="92"/>
      <c r="H129" s="93"/>
      <c r="I129" s="92"/>
      <c r="J129" s="92"/>
      <c r="K129" s="92"/>
      <c r="L129" s="143">
        <f t="shared" si="115"/>
        <v>0</v>
      </c>
      <c r="M129" s="110"/>
      <c r="N129" s="101"/>
      <c r="O129" s="149">
        <f t="shared" si="116"/>
        <v>0</v>
      </c>
      <c r="P129" s="150">
        <f t="shared" si="117"/>
        <v>0</v>
      </c>
      <c r="Q129" s="150">
        <f t="shared" si="117"/>
        <v>0</v>
      </c>
      <c r="R129" s="150">
        <f t="shared" si="118"/>
        <v>0</v>
      </c>
      <c r="S129" s="151">
        <f t="shared" si="119"/>
        <v>0</v>
      </c>
    </row>
    <row r="130" spans="1:25" s="76" customFormat="1">
      <c r="A130" s="96" t="str">
        <f>$A$122</f>
        <v>Select Activity</v>
      </c>
      <c r="B130" s="96" t="str">
        <f>$B$122</f>
        <v>Select Title</v>
      </c>
      <c r="C130" s="97"/>
      <c r="D130" s="97"/>
      <c r="E130" s="97"/>
      <c r="F130" s="96" t="s">
        <v>180</v>
      </c>
      <c r="G130" s="77">
        <f>SUM(G123:G129)</f>
        <v>0</v>
      </c>
      <c r="H130" s="78"/>
      <c r="I130" s="77">
        <f t="shared" ref="I130" si="121">SUM(I123:I129)</f>
        <v>0</v>
      </c>
      <c r="J130" s="77">
        <f t="shared" ref="J130" si="122">SUM(J123:J129)</f>
        <v>0</v>
      </c>
      <c r="K130" s="77">
        <f t="shared" ref="K130" si="123">SUM(K123:K129)</f>
        <v>0</v>
      </c>
      <c r="L130" s="77">
        <f>SUM(L123:L129)</f>
        <v>0</v>
      </c>
      <c r="M130" s="111"/>
      <c r="N130" s="102" t="b">
        <f>L130=S130</f>
        <v>1</v>
      </c>
      <c r="O130" s="152">
        <f t="shared" ref="O130:Q130" si="124">SUM(O123:O129)</f>
        <v>0</v>
      </c>
      <c r="P130" s="152">
        <f t="shared" si="124"/>
        <v>0</v>
      </c>
      <c r="Q130" s="152">
        <f t="shared" si="124"/>
        <v>0</v>
      </c>
      <c r="R130" s="152">
        <f t="shared" ref="R130" si="125">SUM(R123:R129)</f>
        <v>0</v>
      </c>
      <c r="S130" s="152">
        <f>SUM(S123:S129)</f>
        <v>0</v>
      </c>
      <c r="U130"/>
      <c r="V130"/>
      <c r="W130"/>
      <c r="X130"/>
      <c r="Y130"/>
    </row>
    <row r="131" spans="1:25" s="59" customFormat="1" ht="12.75">
      <c r="B131" s="79"/>
      <c r="E131" s="113" t="s">
        <v>181</v>
      </c>
      <c r="G131" s="81"/>
      <c r="H131" s="81"/>
      <c r="I131" s="145"/>
      <c r="J131" s="145"/>
      <c r="K131" s="145"/>
      <c r="L131" s="145"/>
      <c r="M131" s="107"/>
      <c r="N131" s="101"/>
    </row>
    <row r="132" spans="1:25">
      <c r="I132" s="146"/>
      <c r="J132" s="146"/>
      <c r="K132" s="146"/>
      <c r="L132" s="146"/>
    </row>
    <row r="133" spans="1:25">
      <c r="B133" s="129"/>
      <c r="C133" s="128"/>
      <c r="D133" s="128"/>
      <c r="E133" s="128"/>
      <c r="F133" s="128" t="s">
        <v>182</v>
      </c>
      <c r="G133" s="131">
        <f>SUMIF($F$32:$F$132,"Subtotal",G32:G132)</f>
        <v>0</v>
      </c>
      <c r="H133" s="131"/>
      <c r="I133" s="147">
        <f t="shared" ref="I133:K133" si="126">SUMIF($F$32:$F$132,"Subtotal",I32:I132)</f>
        <v>0</v>
      </c>
      <c r="J133" s="147">
        <f t="shared" si="126"/>
        <v>0</v>
      </c>
      <c r="K133" s="147">
        <f t="shared" si="126"/>
        <v>0</v>
      </c>
      <c r="L133" s="147">
        <f>SUMIF($F$32:$F$132,"Subtotal",L32:L132)</f>
        <v>0</v>
      </c>
      <c r="M133" s="132"/>
      <c r="N133" s="130"/>
      <c r="O133" s="131">
        <f t="shared" ref="O133:Q133" si="127">O130+O120+O110+O100+O90+O80+O70+O60+O50+O40</f>
        <v>0</v>
      </c>
      <c r="P133" s="131">
        <f t="shared" si="127"/>
        <v>0</v>
      </c>
      <c r="Q133" s="131">
        <f t="shared" si="127"/>
        <v>0</v>
      </c>
      <c r="R133" s="131">
        <f t="shared" ref="R133" si="128">R130+R120+R110+R100+R90+R80+R70+R60+R50+R40</f>
        <v>0</v>
      </c>
      <c r="S133" s="131">
        <f t="shared" ref="S133" si="129">SUMIF($F$32:$F$132,"Subtotal",S32:S132)</f>
        <v>0</v>
      </c>
    </row>
  </sheetData>
  <dataConsolidate/>
  <pageMargins left="0.59055118110236227" right="0.39370078740157483" top="0.39370078740157483" bottom="0.49212598425196852" header="0.19685039370078741" footer="0.19685039370078741"/>
  <pageSetup paperSize="5" scale="78" orientation="landscape" r:id="rId1"/>
  <headerFooter>
    <oddFooter>&amp;L2017 PPG COMPETITION&amp;R&amp;A
Page &amp;P/&amp;N</oddFooter>
  </headerFooter>
  <colBreaks count="1" manualBreakCount="1">
    <brk id="13" max="1048575" man="1"/>
  </colBreaks>
  <drawing r:id="rId2"/>
  <extLst>
    <ext xmlns:x14="http://schemas.microsoft.com/office/spreadsheetml/2009/9/main" uri="{CCE6A557-97BC-4b89-ADB6-D9C93CAAB3DF}">
      <x14:dataValidations xmlns:xm="http://schemas.microsoft.com/office/excel/2006/main" xWindow="521" yWindow="862" count="8">
        <x14:dataValidation type="list" allowBlank="1" showInputMessage="1" showErrorMessage="1" promptTitle="Line Item" prompt="Please select from drop down list. List defined by TFRI." xr:uid="{00000000-0002-0000-0300-000000000000}">
          <x14:formula1>
            <xm:f>'c. Activity Table'!$D$45:$D$52</xm:f>
          </x14:formula1>
          <xm:sqref>C33 C43 C53 C63 C73 C83 C93 C103 C113 C123</xm:sqref>
        </x14:dataValidation>
        <x14:dataValidation type="list" allowBlank="1" showErrorMessage="1" errorTitle="Select from list" error="Please select from TFRI pre-defined drop down list._x000a_" promptTitle="Line Item" prompt="Please select from drop down list. List defined by TFRI." xr:uid="{00000000-0002-0000-0300-000001000000}">
          <x14:formula1>
            <xm:f>'c. Activity Table'!$D$45:$D$52</xm:f>
          </x14:formula1>
          <xm:sqref>C34:C39 C114:C119 C44:C49 C54:C59 C64:C69 C74:C79 C84:C89 C94:C99 C104:C109 C124:C129</xm:sqref>
        </x14:dataValidation>
        <x14:dataValidation type="list" allowBlank="1" showErrorMessage="1" errorTitle="Select from list" error="Please select drom drop down list." xr:uid="{00000000-0002-0000-0300-000002000000}">
          <x14:formula1>
            <xm:f>'b. PI Table'!$F$13:$F$37</xm:f>
          </x14:formula1>
          <xm:sqref>F34:F39 F114:F119 F44:F49 F54:F59 F64:F69 F74:F79 F84:F89 F94:F99 F104:F109 F124:F129</xm:sqref>
        </x14:dataValidation>
        <x14:dataValidation type="list" allowBlank="1" showInputMessage="1" showErrorMessage="1" promptTitle="Institution" prompt="Please select from drop down list. List defined in PI Table." xr:uid="{00000000-0002-0000-0300-000003000000}">
          <x14:formula1>
            <xm:f>'b. PI Table'!$F$13:$F$37</xm:f>
          </x14:formula1>
          <xm:sqref>F33 F43 F53 F63 F73 F83 F93 F103 F113 F123</xm:sqref>
        </x14:dataValidation>
        <x14:dataValidation type="list" allowBlank="1" showInputMessage="1" showErrorMessage="1" promptTitle="Activity Title" prompt="Please select from Activity Table tab." xr:uid="{00000000-0002-0000-0300-000004000000}">
          <x14:formula1>
            <xm:f>'c. Activity Table'!$D$11:$D$31</xm:f>
          </x14:formula1>
          <xm:sqref>B32 B52 B42 B62 B72 B82 B92 B102 B112 B122</xm:sqref>
        </x14:dataValidation>
        <x14:dataValidation type="list" allowBlank="1" showInputMessage="1" showErrorMessage="1" promptTitle="Activity #" prompt="Please select from Activity Table tab." xr:uid="{00000000-0002-0000-0300-000005000000}">
          <x14:formula1>
            <xm:f>'c. Activity Table'!$C$11:$C$31</xm:f>
          </x14:formula1>
          <xm:sqref>A32 A52 A42 A62 A72 A82 A92 A102 A112 A122</xm:sqref>
        </x14:dataValidation>
        <x14:dataValidation type="list" allowBlank="1" showInputMessage="1" showErrorMessage="1" promptTitle="PI" prompt="Please select from drop down list. List defined in PI Table." xr:uid="{00000000-0002-0000-0300-000006000000}">
          <x14:formula1>
            <xm:f>'b. PI Table'!$E$13:$E$37</xm:f>
          </x14:formula1>
          <xm:sqref>E33 E113 E43 E53 E63 E73 E83 E93 E103 E123</xm:sqref>
        </x14:dataValidation>
        <x14:dataValidation type="list" allowBlank="1" showErrorMessage="1" errorTitle="Select from List" error="Please select from drop down list." promptTitle="PI" prompt="Please select from drop down list. List defined in PI Table." xr:uid="{00000000-0002-0000-0300-000007000000}">
          <x14:formula1>
            <xm:f>'b. PI Table'!$E$13:$E$37</xm:f>
          </x14:formula1>
          <xm:sqref>E34:E39 E114:E119 E44:E49 E54:E59 E64:E69 E74:E79 E84:E89 E94:E99 E104:E109 E124:E129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Lau</dc:creator>
  <cp:keywords/>
  <dc:description/>
  <cp:lastModifiedBy>Vivian Lee</cp:lastModifiedBy>
  <cp:revision/>
  <dcterms:created xsi:type="dcterms:W3CDTF">2016-08-19T18:28:11Z</dcterms:created>
  <dcterms:modified xsi:type="dcterms:W3CDTF">2023-08-24T22:06:06Z</dcterms:modified>
  <cp:category/>
  <cp:contentStatus/>
</cp:coreProperties>
</file>