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tfri.sharepoint.com/sites/Programs/Shared Documents/TFRI Core Programs/RFA/2026 RFA/2026 PPG Full Applications/2026 Budget Templates/"/>
    </mc:Choice>
  </mc:AlternateContent>
  <xr:revisionPtr revIDLastSave="89" documentId="8_{ECD5DC01-885F-4547-ADF5-333CBB5C5986}" xr6:coauthVersionLast="47" xr6:coauthVersionMax="47" xr10:uidLastSave="{8A4A185A-F1C1-41E8-9387-A95A3718A2B7}"/>
  <bookViews>
    <workbookView xWindow="28680" yWindow="-90" windowWidth="29040" windowHeight="15720" tabRatio="778" activeTab="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Details'!$A:$N</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9" i="3" l="1"/>
  <c r="M128" i="3"/>
  <c r="M127" i="3"/>
  <c r="M126" i="3"/>
  <c r="M125" i="3"/>
  <c r="M124" i="3"/>
  <c r="M123" i="3"/>
  <c r="M119" i="3"/>
  <c r="M118" i="3"/>
  <c r="M117" i="3"/>
  <c r="M116" i="3"/>
  <c r="M115" i="3"/>
  <c r="M114" i="3"/>
  <c r="M113" i="3"/>
  <c r="M109" i="3"/>
  <c r="M108" i="3"/>
  <c r="M107" i="3"/>
  <c r="M106" i="3"/>
  <c r="M105" i="3"/>
  <c r="M104" i="3"/>
  <c r="M103" i="3"/>
  <c r="M99" i="3"/>
  <c r="M98" i="3"/>
  <c r="M97" i="3"/>
  <c r="M96" i="3"/>
  <c r="M95" i="3"/>
  <c r="M94" i="3"/>
  <c r="M93" i="3"/>
  <c r="M89" i="3"/>
  <c r="M88" i="3"/>
  <c r="M87" i="3"/>
  <c r="M86" i="3"/>
  <c r="M85" i="3"/>
  <c r="M84" i="3"/>
  <c r="M83" i="3"/>
  <c r="M79" i="3"/>
  <c r="M78" i="3"/>
  <c r="M77" i="3"/>
  <c r="M76" i="3"/>
  <c r="M75" i="3"/>
  <c r="M74" i="3"/>
  <c r="M73" i="3"/>
  <c r="M69" i="3"/>
  <c r="M68" i="3"/>
  <c r="M67" i="3"/>
  <c r="M66" i="3"/>
  <c r="M65" i="3"/>
  <c r="M64" i="3"/>
  <c r="M63" i="3"/>
  <c r="M59" i="3"/>
  <c r="M58" i="3"/>
  <c r="M57" i="3"/>
  <c r="M56" i="3"/>
  <c r="M55" i="3"/>
  <c r="M54" i="3"/>
  <c r="M53" i="3"/>
  <c r="M49" i="3"/>
  <c r="M48" i="3"/>
  <c r="M47" i="3"/>
  <c r="M46" i="3"/>
  <c r="M45" i="3"/>
  <c r="M44" i="3"/>
  <c r="M43" i="3"/>
  <c r="M33" i="3"/>
  <c r="T129" i="3"/>
  <c r="T128" i="3"/>
  <c r="T127" i="3"/>
  <c r="T126" i="3"/>
  <c r="T125" i="3"/>
  <c r="T124" i="3"/>
  <c r="T123" i="3"/>
  <c r="T119" i="3"/>
  <c r="T118" i="3"/>
  <c r="T117" i="3"/>
  <c r="T116" i="3"/>
  <c r="T115" i="3"/>
  <c r="T114" i="3"/>
  <c r="T113" i="3"/>
  <c r="T109" i="3"/>
  <c r="T108" i="3"/>
  <c r="T107" i="3"/>
  <c r="T106" i="3"/>
  <c r="T105" i="3"/>
  <c r="T104" i="3"/>
  <c r="T103" i="3"/>
  <c r="T99" i="3"/>
  <c r="T98" i="3"/>
  <c r="T97" i="3"/>
  <c r="T96" i="3"/>
  <c r="T95" i="3"/>
  <c r="T94" i="3"/>
  <c r="T93" i="3"/>
  <c r="T89" i="3"/>
  <c r="T88" i="3"/>
  <c r="T87" i="3"/>
  <c r="T86" i="3"/>
  <c r="T85" i="3"/>
  <c r="T84" i="3"/>
  <c r="T83" i="3"/>
  <c r="T79" i="3"/>
  <c r="T78" i="3"/>
  <c r="T77" i="3"/>
  <c r="T76" i="3"/>
  <c r="T75" i="3"/>
  <c r="T74" i="3"/>
  <c r="T73" i="3"/>
  <c r="T69" i="3"/>
  <c r="T68" i="3"/>
  <c r="T67" i="3"/>
  <c r="T66" i="3"/>
  <c r="T65" i="3"/>
  <c r="T64" i="3"/>
  <c r="T63" i="3"/>
  <c r="T59" i="3"/>
  <c r="T58" i="3"/>
  <c r="T57" i="3"/>
  <c r="T56" i="3"/>
  <c r="T55" i="3"/>
  <c r="T54" i="3"/>
  <c r="T53" i="3"/>
  <c r="T49" i="3"/>
  <c r="T48" i="3"/>
  <c r="T47" i="3"/>
  <c r="T46" i="3"/>
  <c r="T45" i="3"/>
  <c r="T44" i="3"/>
  <c r="T43" i="3"/>
  <c r="T39" i="3"/>
  <c r="T38" i="3"/>
  <c r="T37" i="3"/>
  <c r="T36" i="3"/>
  <c r="T35" i="3"/>
  <c r="T34" i="3"/>
  <c r="T33" i="3"/>
  <c r="T110" i="3" l="1"/>
  <c r="T70" i="3"/>
  <c r="T60" i="3"/>
  <c r="T100" i="3"/>
  <c r="T50" i="3"/>
  <c r="T90" i="3"/>
  <c r="T130" i="3"/>
  <c r="T40" i="3"/>
  <c r="T80" i="3"/>
  <c r="T120" i="3"/>
  <c r="S129" i="3"/>
  <c r="R129" i="3"/>
  <c r="Q129" i="3"/>
  <c r="P129" i="3"/>
  <c r="S128" i="3"/>
  <c r="R128" i="3"/>
  <c r="Q128" i="3"/>
  <c r="P128" i="3"/>
  <c r="S127" i="3"/>
  <c r="R127" i="3"/>
  <c r="Q127" i="3"/>
  <c r="P127" i="3"/>
  <c r="S126" i="3"/>
  <c r="R126" i="3"/>
  <c r="Q126" i="3"/>
  <c r="P126" i="3"/>
  <c r="S125" i="3"/>
  <c r="R125" i="3"/>
  <c r="Q125" i="3"/>
  <c r="P125" i="3"/>
  <c r="S124" i="3"/>
  <c r="R124" i="3"/>
  <c r="Q124" i="3"/>
  <c r="P124" i="3"/>
  <c r="S123" i="3"/>
  <c r="R123" i="3"/>
  <c r="Q123" i="3"/>
  <c r="P123" i="3"/>
  <c r="S119" i="3"/>
  <c r="R119" i="3"/>
  <c r="Q119" i="3"/>
  <c r="P119" i="3"/>
  <c r="S118" i="3"/>
  <c r="R118" i="3"/>
  <c r="Q118" i="3"/>
  <c r="P118" i="3"/>
  <c r="S117" i="3"/>
  <c r="R117" i="3"/>
  <c r="Q117" i="3"/>
  <c r="P117" i="3"/>
  <c r="S116" i="3"/>
  <c r="R116" i="3"/>
  <c r="Q116" i="3"/>
  <c r="P116" i="3"/>
  <c r="S115" i="3"/>
  <c r="R115" i="3"/>
  <c r="Q115" i="3"/>
  <c r="P115" i="3"/>
  <c r="S114" i="3"/>
  <c r="R114" i="3"/>
  <c r="Q114" i="3"/>
  <c r="P114" i="3"/>
  <c r="S113" i="3"/>
  <c r="R113" i="3"/>
  <c r="R120" i="3" s="1"/>
  <c r="Q113" i="3"/>
  <c r="P113" i="3"/>
  <c r="S109" i="3"/>
  <c r="R109" i="3"/>
  <c r="Q109" i="3"/>
  <c r="P109" i="3"/>
  <c r="S108" i="3"/>
  <c r="R108" i="3"/>
  <c r="Q108" i="3"/>
  <c r="P108" i="3"/>
  <c r="S107" i="3"/>
  <c r="R107" i="3"/>
  <c r="Q107" i="3"/>
  <c r="P107" i="3"/>
  <c r="S106" i="3"/>
  <c r="R106" i="3"/>
  <c r="Q106" i="3"/>
  <c r="P106" i="3"/>
  <c r="S105" i="3"/>
  <c r="R105" i="3"/>
  <c r="Q105" i="3"/>
  <c r="P105" i="3"/>
  <c r="S104" i="3"/>
  <c r="R104" i="3"/>
  <c r="Q104" i="3"/>
  <c r="P104" i="3"/>
  <c r="S103" i="3"/>
  <c r="R103" i="3"/>
  <c r="Q103" i="3"/>
  <c r="P103" i="3"/>
  <c r="S99" i="3"/>
  <c r="R99" i="3"/>
  <c r="Q99" i="3"/>
  <c r="P99" i="3"/>
  <c r="S98" i="3"/>
  <c r="R98" i="3"/>
  <c r="Q98" i="3"/>
  <c r="P98" i="3"/>
  <c r="S97" i="3"/>
  <c r="R97" i="3"/>
  <c r="Q97" i="3"/>
  <c r="P97" i="3"/>
  <c r="S96" i="3"/>
  <c r="R96" i="3"/>
  <c r="Q96" i="3"/>
  <c r="P96" i="3"/>
  <c r="S95" i="3"/>
  <c r="R95" i="3"/>
  <c r="Q95" i="3"/>
  <c r="P95" i="3"/>
  <c r="S94" i="3"/>
  <c r="R94" i="3"/>
  <c r="Q94" i="3"/>
  <c r="P94" i="3"/>
  <c r="S93" i="3"/>
  <c r="R93" i="3"/>
  <c r="Q93" i="3"/>
  <c r="P93" i="3"/>
  <c r="S89" i="3"/>
  <c r="R89" i="3"/>
  <c r="Q89" i="3"/>
  <c r="P89" i="3"/>
  <c r="S88" i="3"/>
  <c r="R88" i="3"/>
  <c r="Q88" i="3"/>
  <c r="P88" i="3"/>
  <c r="S87" i="3"/>
  <c r="R87" i="3"/>
  <c r="Q87" i="3"/>
  <c r="P87" i="3"/>
  <c r="S86" i="3"/>
  <c r="R86" i="3"/>
  <c r="Q86" i="3"/>
  <c r="P86" i="3"/>
  <c r="S85" i="3"/>
  <c r="R85" i="3"/>
  <c r="Q85" i="3"/>
  <c r="P85" i="3"/>
  <c r="S84" i="3"/>
  <c r="R84" i="3"/>
  <c r="Q84" i="3"/>
  <c r="P84" i="3"/>
  <c r="S83" i="3"/>
  <c r="R83" i="3"/>
  <c r="Q83" i="3"/>
  <c r="P83" i="3"/>
  <c r="S79" i="3"/>
  <c r="R79" i="3"/>
  <c r="Q79" i="3"/>
  <c r="P79" i="3"/>
  <c r="S78" i="3"/>
  <c r="R78" i="3"/>
  <c r="Q78" i="3"/>
  <c r="P78" i="3"/>
  <c r="S77" i="3"/>
  <c r="R77" i="3"/>
  <c r="Q77" i="3"/>
  <c r="P77" i="3"/>
  <c r="S76" i="3"/>
  <c r="R76" i="3"/>
  <c r="Q76" i="3"/>
  <c r="P76" i="3"/>
  <c r="S75" i="3"/>
  <c r="R75" i="3"/>
  <c r="Q75" i="3"/>
  <c r="P75" i="3"/>
  <c r="S74" i="3"/>
  <c r="R74" i="3"/>
  <c r="Q74" i="3"/>
  <c r="P74" i="3"/>
  <c r="S73" i="3"/>
  <c r="R73" i="3"/>
  <c r="R80" i="3" s="1"/>
  <c r="Q73" i="3"/>
  <c r="P73" i="3"/>
  <c r="S69" i="3"/>
  <c r="R69" i="3"/>
  <c r="Q69" i="3"/>
  <c r="P69" i="3"/>
  <c r="S68" i="3"/>
  <c r="R68" i="3"/>
  <c r="Q68" i="3"/>
  <c r="P68" i="3"/>
  <c r="S67" i="3"/>
  <c r="R67" i="3"/>
  <c r="Q67" i="3"/>
  <c r="P67" i="3"/>
  <c r="S66" i="3"/>
  <c r="R66" i="3"/>
  <c r="Q66" i="3"/>
  <c r="P66" i="3"/>
  <c r="S65" i="3"/>
  <c r="R65" i="3"/>
  <c r="Q65" i="3"/>
  <c r="P65" i="3"/>
  <c r="S64" i="3"/>
  <c r="R64" i="3"/>
  <c r="Q64" i="3"/>
  <c r="P64" i="3"/>
  <c r="S63" i="3"/>
  <c r="R63" i="3"/>
  <c r="Q63" i="3"/>
  <c r="P63" i="3"/>
  <c r="S59" i="3"/>
  <c r="R59" i="3"/>
  <c r="Q59" i="3"/>
  <c r="P59" i="3"/>
  <c r="S58" i="3"/>
  <c r="R58" i="3"/>
  <c r="Q58" i="3"/>
  <c r="P58" i="3"/>
  <c r="S57" i="3"/>
  <c r="R57" i="3"/>
  <c r="Q57" i="3"/>
  <c r="P57" i="3"/>
  <c r="S56" i="3"/>
  <c r="R56" i="3"/>
  <c r="Q56" i="3"/>
  <c r="P56" i="3"/>
  <c r="S55" i="3"/>
  <c r="R55" i="3"/>
  <c r="Q55" i="3"/>
  <c r="P55" i="3"/>
  <c r="S54" i="3"/>
  <c r="R54" i="3"/>
  <c r="Q54" i="3"/>
  <c r="P54" i="3"/>
  <c r="S53" i="3"/>
  <c r="R53" i="3"/>
  <c r="Q53" i="3"/>
  <c r="P53" i="3"/>
  <c r="S49" i="3"/>
  <c r="R49" i="3"/>
  <c r="Q49" i="3"/>
  <c r="P49" i="3"/>
  <c r="S48" i="3"/>
  <c r="R48" i="3"/>
  <c r="Q48" i="3"/>
  <c r="P48" i="3"/>
  <c r="S47" i="3"/>
  <c r="R47" i="3"/>
  <c r="Q47" i="3"/>
  <c r="P47" i="3"/>
  <c r="S46" i="3"/>
  <c r="R46" i="3"/>
  <c r="Q46" i="3"/>
  <c r="P46" i="3"/>
  <c r="S45" i="3"/>
  <c r="R45" i="3"/>
  <c r="Q45" i="3"/>
  <c r="P45" i="3"/>
  <c r="S44" i="3"/>
  <c r="R44" i="3"/>
  <c r="Q44" i="3"/>
  <c r="P44" i="3"/>
  <c r="S43" i="3"/>
  <c r="R43" i="3"/>
  <c r="Q43" i="3"/>
  <c r="P43" i="3"/>
  <c r="P39" i="3"/>
  <c r="P38" i="3"/>
  <c r="P37" i="3"/>
  <c r="P36" i="3"/>
  <c r="P35" i="3"/>
  <c r="P34" i="3"/>
  <c r="P33" i="3"/>
  <c r="S39" i="3"/>
  <c r="R39" i="3"/>
  <c r="Q39" i="3"/>
  <c r="S38" i="3"/>
  <c r="R38" i="3"/>
  <c r="Q38" i="3"/>
  <c r="S37" i="3"/>
  <c r="R37" i="3"/>
  <c r="Q37" i="3"/>
  <c r="S36" i="3"/>
  <c r="R36" i="3"/>
  <c r="Q36" i="3"/>
  <c r="S35" i="3"/>
  <c r="R35" i="3"/>
  <c r="Q35" i="3"/>
  <c r="S34" i="3"/>
  <c r="R34" i="3"/>
  <c r="Q34" i="3"/>
  <c r="S33" i="3"/>
  <c r="R33" i="3"/>
  <c r="Q33" i="3"/>
  <c r="M39" i="3"/>
  <c r="M38" i="3"/>
  <c r="M37" i="3"/>
  <c r="M36" i="3"/>
  <c r="M35" i="3"/>
  <c r="M34" i="3"/>
  <c r="T133" i="3" l="1"/>
  <c r="P50" i="3"/>
  <c r="P90" i="3"/>
  <c r="P130" i="3"/>
  <c r="P110" i="3"/>
  <c r="P70" i="3"/>
  <c r="U45" i="3"/>
  <c r="U49" i="3"/>
  <c r="U65" i="3"/>
  <c r="U69" i="3"/>
  <c r="U105" i="3"/>
  <c r="U107" i="3"/>
  <c r="U118" i="3"/>
  <c r="U127" i="3"/>
  <c r="U129" i="3"/>
  <c r="S60" i="3"/>
  <c r="S80" i="3"/>
  <c r="S120" i="3"/>
  <c r="U66" i="3"/>
  <c r="P80" i="3"/>
  <c r="U77" i="3"/>
  <c r="P100" i="3"/>
  <c r="P120" i="3"/>
  <c r="U115" i="3"/>
  <c r="U119" i="3"/>
  <c r="U124" i="3"/>
  <c r="U128" i="3"/>
  <c r="S50" i="3"/>
  <c r="S70" i="3"/>
  <c r="S90" i="3"/>
  <c r="S110" i="3"/>
  <c r="U126" i="3"/>
  <c r="U96" i="3"/>
  <c r="U76" i="3"/>
  <c r="U56" i="3"/>
  <c r="U46" i="3"/>
  <c r="U86" i="3"/>
  <c r="U48" i="3"/>
  <c r="U54" i="3"/>
  <c r="U57" i="3"/>
  <c r="U58" i="3"/>
  <c r="U59" i="3"/>
  <c r="U79" i="3"/>
  <c r="U89" i="3"/>
  <c r="U94" i="3"/>
  <c r="U97" i="3"/>
  <c r="U104" i="3"/>
  <c r="U114" i="3"/>
  <c r="U116" i="3"/>
  <c r="Q70" i="3"/>
  <c r="Q80" i="3"/>
  <c r="Q90" i="3"/>
  <c r="Q100" i="3"/>
  <c r="Q110" i="3"/>
  <c r="Q120" i="3"/>
  <c r="Q130" i="3"/>
  <c r="U44" i="3"/>
  <c r="U47" i="3"/>
  <c r="U55" i="3"/>
  <c r="U64" i="3"/>
  <c r="U67" i="3"/>
  <c r="U68" i="3"/>
  <c r="U74" i="3"/>
  <c r="U75" i="3"/>
  <c r="U85" i="3"/>
  <c r="U106" i="3"/>
  <c r="U109" i="3"/>
  <c r="U117" i="3"/>
  <c r="U125" i="3"/>
  <c r="R50" i="3"/>
  <c r="R60" i="3"/>
  <c r="R70" i="3"/>
  <c r="R90" i="3"/>
  <c r="R100" i="3"/>
  <c r="R110" i="3"/>
  <c r="R130" i="3"/>
  <c r="U78" i="3"/>
  <c r="U84" i="3"/>
  <c r="U87" i="3"/>
  <c r="U95" i="3"/>
  <c r="U98" i="3"/>
  <c r="U99" i="3"/>
  <c r="U108" i="3"/>
  <c r="U88" i="3"/>
  <c r="S100" i="3"/>
  <c r="S130" i="3"/>
  <c r="Q40" i="3"/>
  <c r="P60" i="3"/>
  <c r="Q60" i="3"/>
  <c r="Q50" i="3"/>
  <c r="U36" i="3"/>
  <c r="R40" i="3"/>
  <c r="U33" i="3"/>
  <c r="U37" i="3"/>
  <c r="U34" i="3"/>
  <c r="U38" i="3"/>
  <c r="U35" i="3"/>
  <c r="U39" i="3"/>
  <c r="U123" i="3"/>
  <c r="U113" i="3"/>
  <c r="U103" i="3"/>
  <c r="U93" i="3"/>
  <c r="U83" i="3"/>
  <c r="U73" i="3"/>
  <c r="U63" i="3"/>
  <c r="U53" i="3"/>
  <c r="U43" i="3"/>
  <c r="M90" i="3"/>
  <c r="B39" i="3"/>
  <c r="B38" i="3"/>
  <c r="B37" i="3"/>
  <c r="B36" i="3"/>
  <c r="B35" i="3"/>
  <c r="B34" i="3"/>
  <c r="B33" i="3"/>
  <c r="A40" i="3"/>
  <c r="A39" i="3"/>
  <c r="A38" i="3"/>
  <c r="A37" i="3"/>
  <c r="A36" i="3"/>
  <c r="A35" i="3"/>
  <c r="A34" i="3"/>
  <c r="A33" i="3"/>
  <c r="U90" i="3" l="1"/>
  <c r="U130" i="3"/>
  <c r="U50" i="3"/>
  <c r="U60" i="3"/>
  <c r="U70" i="3"/>
  <c r="U100" i="3"/>
  <c r="U110" i="3"/>
  <c r="U80" i="3"/>
  <c r="U120" i="3"/>
  <c r="R133" i="3"/>
  <c r="Q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L130" i="3"/>
  <c r="J130" i="3"/>
  <c r="I130" i="3"/>
  <c r="G130" i="3"/>
  <c r="L120" i="3"/>
  <c r="J120" i="3"/>
  <c r="I120" i="3"/>
  <c r="G120" i="3"/>
  <c r="L110" i="3"/>
  <c r="J110" i="3"/>
  <c r="I110" i="3"/>
  <c r="G110" i="3"/>
  <c r="L100" i="3"/>
  <c r="J100" i="3"/>
  <c r="I100" i="3"/>
  <c r="G100" i="3"/>
  <c r="L90" i="3"/>
  <c r="J90" i="3"/>
  <c r="I90" i="3"/>
  <c r="G90" i="3"/>
  <c r="L80" i="3"/>
  <c r="J80" i="3"/>
  <c r="I80" i="3"/>
  <c r="G80" i="3"/>
  <c r="L70" i="3"/>
  <c r="J70" i="3"/>
  <c r="I70" i="3"/>
  <c r="G70" i="3"/>
  <c r="L60" i="3"/>
  <c r="J60" i="3"/>
  <c r="I60" i="3"/>
  <c r="G60" i="3"/>
  <c r="L50" i="3"/>
  <c r="J50" i="3"/>
  <c r="I50" i="3"/>
  <c r="G50" i="3"/>
  <c r="L40" i="3"/>
  <c r="J40" i="3"/>
  <c r="I40" i="3"/>
  <c r="G40" i="3"/>
  <c r="M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M60" i="3"/>
  <c r="A49" i="3"/>
  <c r="B40" i="3"/>
  <c r="C4" i="3"/>
  <c r="A48" i="3"/>
  <c r="A47" i="3"/>
  <c r="A46" i="3"/>
  <c r="A45" i="3"/>
  <c r="A44" i="3"/>
  <c r="A43" i="3"/>
  <c r="M29" i="3"/>
  <c r="M28" i="3"/>
  <c r="M50" i="3"/>
  <c r="M40" i="3"/>
  <c r="M27" i="3"/>
  <c r="D4" i="2"/>
  <c r="D5" i="2"/>
  <c r="D4" i="1"/>
  <c r="C6" i="3"/>
  <c r="C5" i="3"/>
  <c r="C3" i="3"/>
  <c r="D6" i="2"/>
  <c r="D3" i="2"/>
  <c r="D6" i="1"/>
  <c r="D5" i="1"/>
  <c r="D3" i="1"/>
  <c r="M110" i="3" l="1"/>
  <c r="M100" i="3"/>
  <c r="M80" i="3"/>
  <c r="M120" i="3"/>
  <c r="J133" i="3"/>
  <c r="G133" i="3"/>
  <c r="M130" i="3"/>
  <c r="I133" i="3"/>
  <c r="L133" i="3"/>
  <c r="K133" i="3"/>
  <c r="M133" i="3" l="1"/>
  <c r="S40" i="3" l="1"/>
  <c r="S133" i="3" s="1"/>
  <c r="P40" i="3"/>
  <c r="P133" i="3" s="1"/>
  <c r="O110" i="3" l="1"/>
  <c r="O50" i="3"/>
  <c r="O70" i="3"/>
  <c r="O120" i="3"/>
  <c r="O100" i="3"/>
  <c r="O90" i="3"/>
  <c r="U40" i="3"/>
  <c r="O60" i="3"/>
  <c r="O80" i="3"/>
  <c r="O130" i="3"/>
  <c r="O40" i="3" l="1"/>
  <c r="U133" i="3"/>
</calcChain>
</file>

<file path=xl/sharedStrings.xml><?xml version="1.0" encoding="utf-8"?>
<sst xmlns="http://schemas.openxmlformats.org/spreadsheetml/2006/main" count="266" uniqueCount="189">
  <si>
    <t>TFRI Program Project Grant Budget Instructions</t>
  </si>
  <si>
    <t>Project Title:</t>
  </si>
  <si>
    <t>Project Leader:</t>
  </si>
  <si>
    <t>Start Month:</t>
  </si>
  <si>
    <t>July</t>
  </si>
  <si>
    <t>Start Year:</t>
  </si>
  <si>
    <t>PLEASE READ THESE INSTRUCTIONS BEFORE COMPLETING THIS BUDGET WORKBOOK</t>
  </si>
  <si>
    <t>THIS IS THE FOUR YEAR BUDGET REQUEST TEMPLATE - IF YOU ARE CHOOSING THREE OR FIVE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</si>
  <si>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</si>
  <si>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</si>
  <si>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</si>
  <si>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</si>
  <si>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</si>
  <si>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</si>
  <si>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</si>
  <si>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</si>
  <si>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</si>
  <si>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</si>
  <si>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</si>
  <si>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</si>
  <si>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</si>
  <si>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</si>
  <si>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</si>
  <si>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</si>
  <si>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</si>
  <si>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</si>
  <si>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</si>
  <si>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</si>
  <si>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</si>
  <si>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</si>
  <si>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</si>
  <si>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</si>
  <si>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</si>
  <si>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</si>
  <si>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</si>
  <si>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</si>
  <si>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</si>
  <si>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</si>
  <si>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</si>
  <si>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family val="2"/>
      </rPr>
      <t>Expendables - Laboratory Consumables.</t>
    </r>
    <r>
      <rPr>
        <sz val="10"/>
        <color rgb="FF000000"/>
        <rFont val="Calibri"/>
        <family val="2"/>
      </rPr>
      <t xml:space="preserve"> Actual costs of reagents and supplies required as necessary to complete project.</t>
    </r>
  </si>
  <si>
    <t>5c</t>
  </si>
  <si>
    <r>
      <rPr>
        <b/>
        <sz val="10"/>
        <color rgb="FF000000"/>
        <rFont val="Calibri"/>
        <family val="2"/>
      </rPr>
      <t>Expendables - Clinical Supplies.</t>
    </r>
    <r>
      <rPr>
        <sz val="10"/>
        <color rgb="FF000000"/>
        <rFont val="Calibri"/>
        <family val="2"/>
      </rPr>
      <t xml:space="preserve">  Applicable costs outside the standard of care as justified by the proposed clinical study.</t>
    </r>
  </si>
  <si>
    <t>5d</t>
  </si>
  <si>
    <r>
      <rPr>
        <b/>
        <sz val="10"/>
        <color rgb="FF000000"/>
        <rFont val="Calibri"/>
        <family val="2"/>
        <scheme val="minor"/>
      </rPr>
      <t>Purchased Services</t>
    </r>
    <r>
      <rPr>
        <sz val="10"/>
        <color rgb="FF000000"/>
        <rFont val="Calibri"/>
        <family val="2"/>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</si>
  <si>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</si>
  <si>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</si>
  <si>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</si>
  <si>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</si>
  <si>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</si>
  <si>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</si>
  <si>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</si>
  <si>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</si>
  <si>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</si>
  <si>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family val="2"/>
        <scheme val="minor"/>
      </rPr>
      <t xml:space="preserve">Administration and Travel Expenses. </t>
    </r>
    <r>
      <rPr>
        <sz val="10"/>
        <color rgb="FF000000"/>
        <rFont val="Calibri"/>
        <family val="2"/>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</si>
  <si>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</si>
  <si>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</si>
  <si>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t>For single items of equipment or service contracts costing between $10,000 and $25,000, attach at least one cost quotation.</t>
  </si>
  <si>
    <t xml:space="preserve">For single items costing more than $25,000, attach at least two competitive quotes. </t>
  </si>
  <si>
    <t>Help</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</si>
  <si>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</si>
  <si>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</si>
  <si>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</si>
  <si>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</si>
  <si>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</si>
  <si>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</si>
  <si>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</si>
  <si>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</si>
  <si>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</si>
  <si>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</si>
  <si>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</si>
  <si>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</si>
  <si>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</si>
  <si>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</si>
  <si>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</si>
  <si>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</si>
  <si>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</si>
  <si>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</si>
  <si>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</si>
  <si>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</si>
  <si>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</si>
  <si>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</si>
  <si>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</si>
  <si>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</si>
  <si>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</si>
  <si>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</si>
  <si>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</si>
  <si>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</si>
  <si>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</si>
  <si>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</si>
  <si>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</si>
  <si>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</si>
  <si>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</si>
  <si>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</si>
  <si>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</si>
  <si>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</si>
  <si>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</si>
  <si>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</si>
  <si>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</si>
  <si>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</si>
  <si>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</si>
  <si>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</si>
  <si>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</si>
  <si>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</si>
  <si>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</si>
  <si>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</si>
  <si>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</si>
  <si>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</si>
  <si>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</si>
  <si>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</si>
  <si>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</si>
  <si>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</si>
  <si>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</si>
  <si>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</si>
  <si>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</si>
  <si>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</si>
  <si>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</si>
  <si>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</si>
  <si>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</si>
  <si>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</si>
  <si>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</si>
  <si>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</si>
  <si>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</si>
  <si>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</si>
  <si>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</si>
  <si>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</si>
  <si>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</si>
  <si>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</si>
  <si>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</si>
  <si>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</si>
  <si>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</si>
  <si>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</si>
  <si>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</si>
  <si>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</si>
  <si>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</si>
  <si>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</si>
  <si>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</si>
  <si>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</si>
  <si>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</si>
  <si>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</si>
  <si>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</si>
  <si>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</si>
  <si>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</si>
  <si>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</si>
  <si>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</si>
  <si>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</si>
  <si>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</si>
  <si>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</si>
  <si>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</si>
  <si>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</si>
  <si>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</si>
  <si>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</si>
  <si>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</si>
  <si>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</si>
  <si>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</si>
  <si>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</si>
  <si>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</si>
  <si>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</si>
  <si>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</si>
  <si>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</si>
  <si>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</si>
  <si>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</si>
  <si>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</si>
  <si>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</si>
  <si>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</si>
  <si>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</si>
  <si>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</si>
  <si>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</si>
  <si>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</si>
  <si>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</si>
  <si>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</si>
  <si>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</si>
  <si>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</si>
  <si>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</si>
  <si>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FY2027</t>
  </si>
  <si>
    <t>FY2028</t>
  </si>
  <si>
    <t>FY2029</t>
  </si>
  <si>
    <t>Total Budget</t>
  </si>
  <si>
    <t>Subtotal</t>
  </si>
  <si>
    <t>*Select one PI per line Item only</t>
  </si>
  <si>
    <t>GRAND TOTAL:</t>
  </si>
  <si>
    <t>FY2030</t>
  </si>
  <si>
    <t>Enter the project Title and Leader on this tab, above.</t>
  </si>
  <si>
    <r>
      <rPr>
        <b/>
        <sz val="10"/>
        <rFont val="Calibri"/>
        <family val="2"/>
        <scheme val="minor"/>
      </rPr>
      <t xml:space="preserve">      Costs of data</t>
    </r>
    <r>
      <rPr>
        <sz val="10"/>
        <rFont val="Calibri"/>
        <family val="2"/>
        <scheme val="minor"/>
      </rPr>
      <t>. This includes collection, database, maintenance of information holdings, the data management plan, and</t>
    </r>
  </si>
  <si>
    <t>analysis directly related to the application.</t>
  </si>
  <si>
    <t>5g</t>
  </si>
  <si>
    <r>
      <t xml:space="preserve">      A portion of the cost of </t>
    </r>
    <r>
      <rPr>
        <u/>
        <sz val="10"/>
        <color rgb="FF000000"/>
        <rFont val="Calibri"/>
        <family val="2"/>
      </rPr>
      <t>capital equipment</t>
    </r>
    <r>
      <rPr>
        <sz val="10"/>
        <color rgb="FF000000"/>
        <rFont val="Calibri"/>
        <family val="2"/>
      </rPr>
      <t xml:space="preserve"> to be spent in the </t>
    </r>
    <r>
      <rPr>
        <i/>
        <sz val="10"/>
        <color rgb="FF000000"/>
        <rFont val="Calibri"/>
        <family val="2"/>
      </rPr>
      <t>first year</t>
    </r>
    <r>
      <rPr>
        <sz val="10"/>
        <color rgb="FF000000"/>
        <rFont val="Calibri"/>
        <family val="2"/>
      </rPr>
      <t xml:space="preserve"> of the award, and maintenance costs for common </t>
    </r>
  </si>
  <si>
    <t xml:space="preserve">      services and shared facilities essential for the PPG.</t>
  </si>
  <si>
    <t>For help completing this workbook - contact Russell Watkins at rwatkins@tfri.ca</t>
  </si>
  <si>
    <t>FY2031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</si>
</sst>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amily val="2"/>
    </font>
    <font>
      <sz val="10"/>
      <color rgb="FF000000"/>
      <name val="Calibri"/>
      <family val="2"/>
    </font>
    <font>
      <b/>
      <sz val="10"/>
      <color rgb="FF000000"/>
      <name val="Calibri"/>
      <family val="2"/>
      <scheme val="minor"/>
    </font>
    <font>
      <sz val="10"/>
      <color theme="1"/>
      <name val="Calibri"/>
      <family val="2"/>
      <charset val="1"/>
    </font>
    <font>
      <u/>
      <sz val="10"/>
      <color rgb="FF000000"/>
      <name val="Calibri"/>
      <family val="2"/>
    </font>
    <font>
      <i/>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4">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63">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xf numFmtId="0" fontId="45" fillId="0" borderId="0" xfId="0" applyFont="1"/>
    <xf numFmtId="0" fontId="27" fillId="0" borderId="0" xfId="0" applyFont="1" applyAlignment="1">
      <alignment horizontal="left" vertical="center" indent="10"/>
    </xf>
    <xf numFmtId="0" fontId="50" fillId="0" borderId="0" xfId="0" applyFont="1"/>
    <xf numFmtId="43" fontId="27" fillId="0" borderId="0" xfId="0" applyNumberFormat="1" applyFont="1"/>
    <xf numFmtId="43" fontId="27" fillId="4" borderId="11" xfId="0" applyNumberFormat="1" applyFont="1" applyFill="1" applyBorder="1"/>
    <xf numFmtId="43" fontId="27" fillId="4" borderId="12" xfId="0" applyNumberFormat="1" applyFont="1" applyFill="1" applyBorder="1"/>
    <xf numFmtId="43" fontId="27" fillId="4" borderId="13" xfId="0" applyNumberFormat="1" applyFont="1" applyFill="1" applyBorder="1"/>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902335</xdr:colOff>
      <xdr:row>6</xdr:row>
      <xdr:rowOff>1270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964275</xdr:colOff>
      <xdr:row>6</xdr:row>
      <xdr:rowOff>48260</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6"/>
  <sheetViews>
    <sheetView showGridLines="0" workbookViewId="0">
      <selection activeCell="I18" sqref="I18"/>
    </sheetView>
  </sheetViews>
  <sheetFormatPr defaultColWidth="9.1796875" defaultRowHeight="13" x14ac:dyDescent="0.3"/>
  <cols>
    <col min="1" max="1" width="4.26953125" style="3" customWidth="1"/>
    <col min="2" max="2" width="16.1796875" style="12" customWidth="1"/>
    <col min="3" max="256" width="9.1796875" style="12"/>
    <col min="257" max="257" width="4.26953125" style="12" customWidth="1"/>
    <col min="258" max="258" width="16.1796875" style="12" customWidth="1"/>
    <col min="259" max="512" width="9.1796875" style="12"/>
    <col min="513" max="513" width="4.26953125" style="12" customWidth="1"/>
    <col min="514" max="514" width="16.1796875" style="12" customWidth="1"/>
    <col min="515" max="768" width="9.1796875" style="12"/>
    <col min="769" max="769" width="4.26953125" style="12" customWidth="1"/>
    <col min="770" max="770" width="16.1796875" style="12" customWidth="1"/>
    <col min="771" max="1024" width="9.1796875" style="12"/>
    <col min="1025" max="1025" width="4.26953125" style="12" customWidth="1"/>
    <col min="1026" max="1026" width="16.1796875" style="12" customWidth="1"/>
    <col min="1027" max="1280" width="9.1796875" style="12"/>
    <col min="1281" max="1281" width="4.26953125" style="12" customWidth="1"/>
    <col min="1282" max="1282" width="16.1796875" style="12" customWidth="1"/>
    <col min="1283" max="1536" width="9.1796875" style="12"/>
    <col min="1537" max="1537" width="4.26953125" style="12" customWidth="1"/>
    <col min="1538" max="1538" width="16.1796875" style="12" customWidth="1"/>
    <col min="1539" max="1792" width="9.1796875" style="12"/>
    <col min="1793" max="1793" width="4.26953125" style="12" customWidth="1"/>
    <col min="1794" max="1794" width="16.1796875" style="12" customWidth="1"/>
    <col min="1795" max="2048" width="9.1796875" style="12"/>
    <col min="2049" max="2049" width="4.26953125" style="12" customWidth="1"/>
    <col min="2050" max="2050" width="16.1796875" style="12" customWidth="1"/>
    <col min="2051" max="2304" width="9.1796875" style="12"/>
    <col min="2305" max="2305" width="4.26953125" style="12" customWidth="1"/>
    <col min="2306" max="2306" width="16.1796875" style="12" customWidth="1"/>
    <col min="2307" max="2560" width="9.1796875" style="12"/>
    <col min="2561" max="2561" width="4.26953125" style="12" customWidth="1"/>
    <col min="2562" max="2562" width="16.1796875" style="12" customWidth="1"/>
    <col min="2563" max="2816" width="9.1796875" style="12"/>
    <col min="2817" max="2817" width="4.26953125" style="12" customWidth="1"/>
    <col min="2818" max="2818" width="16.1796875" style="12" customWidth="1"/>
    <col min="2819" max="3072" width="9.1796875" style="12"/>
    <col min="3073" max="3073" width="4.26953125" style="12" customWidth="1"/>
    <col min="3074" max="3074" width="16.1796875" style="12" customWidth="1"/>
    <col min="3075" max="3328" width="9.1796875" style="12"/>
    <col min="3329" max="3329" width="4.26953125" style="12" customWidth="1"/>
    <col min="3330" max="3330" width="16.1796875" style="12" customWidth="1"/>
    <col min="3331" max="3584" width="9.1796875" style="12"/>
    <col min="3585" max="3585" width="4.26953125" style="12" customWidth="1"/>
    <col min="3586" max="3586" width="16.1796875" style="12" customWidth="1"/>
    <col min="3587" max="3840" width="9.1796875" style="12"/>
    <col min="3841" max="3841" width="4.26953125" style="12" customWidth="1"/>
    <col min="3842" max="3842" width="16.1796875" style="12" customWidth="1"/>
    <col min="3843" max="4096" width="9.1796875" style="12"/>
    <col min="4097" max="4097" width="4.26953125" style="12" customWidth="1"/>
    <col min="4098" max="4098" width="16.1796875" style="12" customWidth="1"/>
    <col min="4099" max="4352" width="9.1796875" style="12"/>
    <col min="4353" max="4353" width="4.26953125" style="12" customWidth="1"/>
    <col min="4354" max="4354" width="16.1796875" style="12" customWidth="1"/>
    <col min="4355" max="4608" width="9.1796875" style="12"/>
    <col min="4609" max="4609" width="4.26953125" style="12" customWidth="1"/>
    <col min="4610" max="4610" width="16.1796875" style="12" customWidth="1"/>
    <col min="4611" max="4864" width="9.1796875" style="12"/>
    <col min="4865" max="4865" width="4.26953125" style="12" customWidth="1"/>
    <col min="4866" max="4866" width="16.1796875" style="12" customWidth="1"/>
    <col min="4867" max="5120" width="9.1796875" style="12"/>
    <col min="5121" max="5121" width="4.26953125" style="12" customWidth="1"/>
    <col min="5122" max="5122" width="16.1796875" style="12" customWidth="1"/>
    <col min="5123" max="5376" width="9.1796875" style="12"/>
    <col min="5377" max="5377" width="4.26953125" style="12" customWidth="1"/>
    <col min="5378" max="5378" width="16.1796875" style="12" customWidth="1"/>
    <col min="5379" max="5632" width="9.1796875" style="12"/>
    <col min="5633" max="5633" width="4.26953125" style="12" customWidth="1"/>
    <col min="5634" max="5634" width="16.1796875" style="12" customWidth="1"/>
    <col min="5635" max="5888" width="9.1796875" style="12"/>
    <col min="5889" max="5889" width="4.26953125" style="12" customWidth="1"/>
    <col min="5890" max="5890" width="16.1796875" style="12" customWidth="1"/>
    <col min="5891" max="6144" width="9.1796875" style="12"/>
    <col min="6145" max="6145" width="4.26953125" style="12" customWidth="1"/>
    <col min="6146" max="6146" width="16.1796875" style="12" customWidth="1"/>
    <col min="6147" max="6400" width="9.1796875" style="12"/>
    <col min="6401" max="6401" width="4.26953125" style="12" customWidth="1"/>
    <col min="6402" max="6402" width="16.1796875" style="12" customWidth="1"/>
    <col min="6403" max="6656" width="9.1796875" style="12"/>
    <col min="6657" max="6657" width="4.26953125" style="12" customWidth="1"/>
    <col min="6658" max="6658" width="16.1796875" style="12" customWidth="1"/>
    <col min="6659" max="6912" width="9.1796875" style="12"/>
    <col min="6913" max="6913" width="4.26953125" style="12" customWidth="1"/>
    <col min="6914" max="6914" width="16.1796875" style="12" customWidth="1"/>
    <col min="6915" max="7168" width="9.1796875" style="12"/>
    <col min="7169" max="7169" width="4.26953125" style="12" customWidth="1"/>
    <col min="7170" max="7170" width="16.1796875" style="12" customWidth="1"/>
    <col min="7171" max="7424" width="9.1796875" style="12"/>
    <col min="7425" max="7425" width="4.26953125" style="12" customWidth="1"/>
    <col min="7426" max="7426" width="16.1796875" style="12" customWidth="1"/>
    <col min="7427" max="7680" width="9.1796875" style="12"/>
    <col min="7681" max="7681" width="4.26953125" style="12" customWidth="1"/>
    <col min="7682" max="7682" width="16.1796875" style="12" customWidth="1"/>
    <col min="7683" max="7936" width="9.1796875" style="12"/>
    <col min="7937" max="7937" width="4.26953125" style="12" customWidth="1"/>
    <col min="7938" max="7938" width="16.1796875" style="12" customWidth="1"/>
    <col min="7939" max="8192" width="9.1796875" style="12"/>
    <col min="8193" max="8193" width="4.26953125" style="12" customWidth="1"/>
    <col min="8194" max="8194" width="16.1796875" style="12" customWidth="1"/>
    <col min="8195" max="8448" width="9.1796875" style="12"/>
    <col min="8449" max="8449" width="4.26953125" style="12" customWidth="1"/>
    <col min="8450" max="8450" width="16.1796875" style="12" customWidth="1"/>
    <col min="8451" max="8704" width="9.1796875" style="12"/>
    <col min="8705" max="8705" width="4.26953125" style="12" customWidth="1"/>
    <col min="8706" max="8706" width="16.1796875" style="12" customWidth="1"/>
    <col min="8707" max="8960" width="9.1796875" style="12"/>
    <col min="8961" max="8961" width="4.26953125" style="12" customWidth="1"/>
    <col min="8962" max="8962" width="16.1796875" style="12" customWidth="1"/>
    <col min="8963" max="9216" width="9.1796875" style="12"/>
    <col min="9217" max="9217" width="4.26953125" style="12" customWidth="1"/>
    <col min="9218" max="9218" width="16.1796875" style="12" customWidth="1"/>
    <col min="9219" max="9472" width="9.1796875" style="12"/>
    <col min="9473" max="9473" width="4.26953125" style="12" customWidth="1"/>
    <col min="9474" max="9474" width="16.1796875" style="12" customWidth="1"/>
    <col min="9475" max="9728" width="9.1796875" style="12"/>
    <col min="9729" max="9729" width="4.26953125" style="12" customWidth="1"/>
    <col min="9730" max="9730" width="16.1796875" style="12" customWidth="1"/>
    <col min="9731" max="9984" width="9.1796875" style="12"/>
    <col min="9985" max="9985" width="4.26953125" style="12" customWidth="1"/>
    <col min="9986" max="9986" width="16.1796875" style="12" customWidth="1"/>
    <col min="9987" max="10240" width="9.1796875" style="12"/>
    <col min="10241" max="10241" width="4.26953125" style="12" customWidth="1"/>
    <col min="10242" max="10242" width="16.1796875" style="12" customWidth="1"/>
    <col min="10243" max="10496" width="9.1796875" style="12"/>
    <col min="10497" max="10497" width="4.26953125" style="12" customWidth="1"/>
    <col min="10498" max="10498" width="16.1796875" style="12" customWidth="1"/>
    <col min="10499" max="10752" width="9.1796875" style="12"/>
    <col min="10753" max="10753" width="4.26953125" style="12" customWidth="1"/>
    <col min="10754" max="10754" width="16.1796875" style="12" customWidth="1"/>
    <col min="10755" max="11008" width="9.1796875" style="12"/>
    <col min="11009" max="11009" width="4.26953125" style="12" customWidth="1"/>
    <col min="11010" max="11010" width="16.1796875" style="12" customWidth="1"/>
    <col min="11011" max="11264" width="9.1796875" style="12"/>
    <col min="11265" max="11265" width="4.26953125" style="12" customWidth="1"/>
    <col min="11266" max="11266" width="16.1796875" style="12" customWidth="1"/>
    <col min="11267" max="11520" width="9.1796875" style="12"/>
    <col min="11521" max="11521" width="4.26953125" style="12" customWidth="1"/>
    <col min="11522" max="11522" width="16.1796875" style="12" customWidth="1"/>
    <col min="11523" max="11776" width="9.1796875" style="12"/>
    <col min="11777" max="11777" width="4.26953125" style="12" customWidth="1"/>
    <col min="11778" max="11778" width="16.1796875" style="12" customWidth="1"/>
    <col min="11779" max="12032" width="9.1796875" style="12"/>
    <col min="12033" max="12033" width="4.26953125" style="12" customWidth="1"/>
    <col min="12034" max="12034" width="16.1796875" style="12" customWidth="1"/>
    <col min="12035" max="12288" width="9.1796875" style="12"/>
    <col min="12289" max="12289" width="4.26953125" style="12" customWidth="1"/>
    <col min="12290" max="12290" width="16.1796875" style="12" customWidth="1"/>
    <col min="12291" max="12544" width="9.1796875" style="12"/>
    <col min="12545" max="12545" width="4.26953125" style="12" customWidth="1"/>
    <col min="12546" max="12546" width="16.1796875" style="12" customWidth="1"/>
    <col min="12547" max="12800" width="9.1796875" style="12"/>
    <col min="12801" max="12801" width="4.26953125" style="12" customWidth="1"/>
    <col min="12802" max="12802" width="16.1796875" style="12" customWidth="1"/>
    <col min="12803" max="13056" width="9.1796875" style="12"/>
    <col min="13057" max="13057" width="4.26953125" style="12" customWidth="1"/>
    <col min="13058" max="13058" width="16.1796875" style="12" customWidth="1"/>
    <col min="13059" max="13312" width="9.1796875" style="12"/>
    <col min="13313" max="13313" width="4.26953125" style="12" customWidth="1"/>
    <col min="13314" max="13314" width="16.1796875" style="12" customWidth="1"/>
    <col min="13315" max="13568" width="9.1796875" style="12"/>
    <col min="13569" max="13569" width="4.26953125" style="12" customWidth="1"/>
    <col min="13570" max="13570" width="16.1796875" style="12" customWidth="1"/>
    <col min="13571" max="13824" width="9.1796875" style="12"/>
    <col min="13825" max="13825" width="4.26953125" style="12" customWidth="1"/>
    <col min="13826" max="13826" width="16.1796875" style="12" customWidth="1"/>
    <col min="13827" max="14080" width="9.1796875" style="12"/>
    <col min="14081" max="14081" width="4.26953125" style="12" customWidth="1"/>
    <col min="14082" max="14082" width="16.1796875" style="12" customWidth="1"/>
    <col min="14083" max="14336" width="9.1796875" style="12"/>
    <col min="14337" max="14337" width="4.26953125" style="12" customWidth="1"/>
    <col min="14338" max="14338" width="16.1796875" style="12" customWidth="1"/>
    <col min="14339" max="14592" width="9.1796875" style="12"/>
    <col min="14593" max="14593" width="4.26953125" style="12" customWidth="1"/>
    <col min="14594" max="14594" width="16.1796875" style="12" customWidth="1"/>
    <col min="14595" max="14848" width="9.1796875" style="12"/>
    <col min="14849" max="14849" width="4.26953125" style="12" customWidth="1"/>
    <col min="14850" max="14850" width="16.1796875" style="12" customWidth="1"/>
    <col min="14851" max="15104" width="9.1796875" style="12"/>
    <col min="15105" max="15105" width="4.26953125" style="12" customWidth="1"/>
    <col min="15106" max="15106" width="16.1796875" style="12" customWidth="1"/>
    <col min="15107" max="15360" width="9.1796875" style="12"/>
    <col min="15361" max="15361" width="4.26953125" style="12" customWidth="1"/>
    <col min="15362" max="15362" width="16.1796875" style="12" customWidth="1"/>
    <col min="15363" max="15616" width="9.1796875" style="12"/>
    <col min="15617" max="15617" width="4.26953125" style="12" customWidth="1"/>
    <col min="15618" max="15618" width="16.1796875" style="12" customWidth="1"/>
    <col min="15619" max="15872" width="9.1796875" style="12"/>
    <col min="15873" max="15873" width="4.26953125" style="12" customWidth="1"/>
    <col min="15874" max="15874" width="16.1796875" style="12" customWidth="1"/>
    <col min="15875" max="16128" width="9.1796875" style="12"/>
    <col min="16129" max="16129" width="4.26953125" style="12" customWidth="1"/>
    <col min="16130" max="16130" width="16.1796875" style="12" customWidth="1"/>
    <col min="16131" max="16384" width="9.1796875" style="12"/>
  </cols>
  <sheetData>
    <row r="1" spans="1:14" ht="18.5" x14ac:dyDescent="0.45">
      <c r="C1" s="30" t="s">
        <v>0</v>
      </c>
      <c r="N1" s="31"/>
    </row>
    <row r="2" spans="1:14" x14ac:dyDescent="0.3">
      <c r="I2" s="32"/>
    </row>
    <row r="3" spans="1:14" x14ac:dyDescent="0.3">
      <c r="C3" s="20" t="s">
        <v>1</v>
      </c>
      <c r="E3" s="17">
        <v>0</v>
      </c>
    </row>
    <row r="4" spans="1:14" x14ac:dyDescent="0.3">
      <c r="C4" s="20" t="s">
        <v>2</v>
      </c>
      <c r="E4" s="17">
        <v>0</v>
      </c>
    </row>
    <row r="5" spans="1:14" x14ac:dyDescent="0.3">
      <c r="C5" s="20" t="s">
        <v>3</v>
      </c>
      <c r="E5" s="11" t="s">
        <v>4</v>
      </c>
    </row>
    <row r="6" spans="1:14" x14ac:dyDescent="0.3">
      <c r="C6" s="20" t="s">
        <v>5</v>
      </c>
      <c r="E6" s="11">
        <v>2026</v>
      </c>
    </row>
    <row r="7" spans="1:14" x14ac:dyDescent="0.3">
      <c r="C7" s="20"/>
      <c r="E7" s="4"/>
    </row>
    <row r="8" spans="1:14" ht="15.5" x14ac:dyDescent="0.35">
      <c r="B8" s="6" t="s">
        <v>6</v>
      </c>
    </row>
    <row r="9" spans="1:14" ht="15.5" x14ac:dyDescent="0.35">
      <c r="B9" s="153" t="s">
        <v>7</v>
      </c>
    </row>
    <row r="11" spans="1:14" x14ac:dyDescent="0.3">
      <c r="B11" s="7" t="s">
        <v>8</v>
      </c>
    </row>
    <row r="12" spans="1:14" x14ac:dyDescent="0.3">
      <c r="A12" s="3">
        <v>1</v>
      </c>
      <c r="B12" s="12" t="s">
        <v>9</v>
      </c>
    </row>
    <row r="13" spans="1:14" x14ac:dyDescent="0.3">
      <c r="B13" s="115" t="s">
        <v>10</v>
      </c>
    </row>
    <row r="14" spans="1:14" x14ac:dyDescent="0.3">
      <c r="B14" s="115" t="s">
        <v>11</v>
      </c>
    </row>
    <row r="15" spans="1:14" x14ac:dyDescent="0.3">
      <c r="B15" s="115" t="s">
        <v>12</v>
      </c>
    </row>
    <row r="16" spans="1:14" x14ac:dyDescent="0.3">
      <c r="B16" s="115" t="s">
        <v>13</v>
      </c>
    </row>
    <row r="18" spans="1:2" x14ac:dyDescent="0.3">
      <c r="B18" s="7" t="s">
        <v>14</v>
      </c>
    </row>
    <row r="19" spans="1:2" x14ac:dyDescent="0.3">
      <c r="A19" s="3">
        <v>2</v>
      </c>
      <c r="B19" s="158" t="s">
        <v>181</v>
      </c>
    </row>
    <row r="20" spans="1:2" x14ac:dyDescent="0.3">
      <c r="A20" s="3">
        <v>3</v>
      </c>
      <c r="B20" s="12" t="s">
        <v>15</v>
      </c>
    </row>
    <row r="21" spans="1:2" x14ac:dyDescent="0.3">
      <c r="B21" s="116" t="s">
        <v>16</v>
      </c>
    </row>
    <row r="22" spans="1:2" x14ac:dyDescent="0.3">
      <c r="B22" s="18"/>
    </row>
    <row r="23" spans="1:2" x14ac:dyDescent="0.3">
      <c r="A23" s="3">
        <v>4</v>
      </c>
      <c r="B23" s="7" t="s">
        <v>17</v>
      </c>
    </row>
    <row r="24" spans="1:2" x14ac:dyDescent="0.3">
      <c r="B24" s="8" t="s">
        <v>18</v>
      </c>
    </row>
    <row r="25" spans="1:2" x14ac:dyDescent="0.3">
      <c r="B25" s="4" t="s">
        <v>19</v>
      </c>
    </row>
    <row r="26" spans="1:2" x14ac:dyDescent="0.3">
      <c r="A26" s="3" t="s">
        <v>20</v>
      </c>
      <c r="B26" s="33" t="s">
        <v>21</v>
      </c>
    </row>
    <row r="27" spans="1:2" x14ac:dyDescent="0.3">
      <c r="B27" s="117" t="s">
        <v>22</v>
      </c>
    </row>
    <row r="28" spans="1:2" x14ac:dyDescent="0.3">
      <c r="B28" s="117" t="s">
        <v>23</v>
      </c>
    </row>
    <row r="29" spans="1:2" x14ac:dyDescent="0.3">
      <c r="B29" s="117" t="s">
        <v>24</v>
      </c>
    </row>
    <row r="30" spans="1:2" x14ac:dyDescent="0.3">
      <c r="B30" s="117" t="s">
        <v>25</v>
      </c>
    </row>
    <row r="31" spans="1:2" x14ac:dyDescent="0.3">
      <c r="B31" s="117" t="s">
        <v>26</v>
      </c>
    </row>
    <row r="32" spans="1:2" x14ac:dyDescent="0.3">
      <c r="B32" s="117" t="s">
        <v>27</v>
      </c>
    </row>
    <row r="33" spans="1:2" x14ac:dyDescent="0.3">
      <c r="B33" s="117" t="s">
        <v>28</v>
      </c>
    </row>
    <row r="34" spans="1:2" x14ac:dyDescent="0.3">
      <c r="B34" s="18"/>
    </row>
    <row r="35" spans="1:2" x14ac:dyDescent="0.3">
      <c r="A35" s="3">
        <v>5</v>
      </c>
      <c r="B35" s="7" t="s">
        <v>29</v>
      </c>
    </row>
    <row r="36" spans="1:2" x14ac:dyDescent="0.3">
      <c r="B36" s="4" t="s">
        <v>30</v>
      </c>
    </row>
    <row r="37" spans="1:2" x14ac:dyDescent="0.3">
      <c r="B37" s="4" t="s">
        <v>31</v>
      </c>
    </row>
    <row r="38" spans="1:2" x14ac:dyDescent="0.3">
      <c r="B38" s="4"/>
    </row>
    <row r="39" spans="1:2" x14ac:dyDescent="0.3">
      <c r="B39" s="19" t="s">
        <v>32</v>
      </c>
    </row>
    <row r="40" spans="1:2" x14ac:dyDescent="0.3">
      <c r="A40" s="3" t="s">
        <v>33</v>
      </c>
      <c r="B40" s="118" t="s">
        <v>34</v>
      </c>
    </row>
    <row r="41" spans="1:2" x14ac:dyDescent="0.3">
      <c r="B41" s="117" t="s">
        <v>35</v>
      </c>
    </row>
    <row r="42" spans="1:2" x14ac:dyDescent="0.3">
      <c r="B42" s="117" t="s">
        <v>36</v>
      </c>
    </row>
    <row r="43" spans="1:2" x14ac:dyDescent="0.3">
      <c r="B43" s="117" t="s">
        <v>37</v>
      </c>
    </row>
    <row r="44" spans="1:2" x14ac:dyDescent="0.3">
      <c r="A44" s="3" t="s">
        <v>38</v>
      </c>
      <c r="B44" s="154" t="s">
        <v>39</v>
      </c>
    </row>
    <row r="45" spans="1:2" x14ac:dyDescent="0.3">
      <c r="A45" s="3" t="s">
        <v>40</v>
      </c>
      <c r="B45" s="154" t="s">
        <v>41</v>
      </c>
    </row>
    <row r="46" spans="1:2" x14ac:dyDescent="0.3">
      <c r="A46" s="3" t="s">
        <v>42</v>
      </c>
      <c r="B46" s="154" t="s">
        <v>43</v>
      </c>
    </row>
    <row r="47" spans="1:2" x14ac:dyDescent="0.3">
      <c r="B47" s="117" t="s">
        <v>44</v>
      </c>
    </row>
    <row r="48" spans="1:2" x14ac:dyDescent="0.3">
      <c r="B48" s="117" t="s">
        <v>45</v>
      </c>
    </row>
    <row r="49" spans="1:2" x14ac:dyDescent="0.3">
      <c r="A49" s="3" t="s">
        <v>46</v>
      </c>
      <c r="B49" s="12" t="s">
        <v>182</v>
      </c>
    </row>
    <row r="50" spans="1:2" x14ac:dyDescent="0.3">
      <c r="B50" s="117" t="s">
        <v>183</v>
      </c>
    </row>
    <row r="51" spans="1:2" x14ac:dyDescent="0.3">
      <c r="A51" s="3" t="s">
        <v>52</v>
      </c>
      <c r="B51" s="154" t="s">
        <v>53</v>
      </c>
    </row>
    <row r="52" spans="1:2" x14ac:dyDescent="0.3">
      <c r="B52" s="117" t="s">
        <v>54</v>
      </c>
    </row>
    <row r="53" spans="1:2" x14ac:dyDescent="0.3">
      <c r="B53" s="117" t="s">
        <v>55</v>
      </c>
    </row>
    <row r="54" spans="1:2" x14ac:dyDescent="0.3">
      <c r="A54" s="3" t="s">
        <v>184</v>
      </c>
      <c r="B54" s="118" t="s">
        <v>47</v>
      </c>
    </row>
    <row r="55" spans="1:2" x14ac:dyDescent="0.3">
      <c r="B55" s="117" t="s">
        <v>48</v>
      </c>
    </row>
    <row r="56" spans="1:2" x14ac:dyDescent="0.3">
      <c r="B56" s="117" t="s">
        <v>49</v>
      </c>
    </row>
    <row r="57" spans="1:2" x14ac:dyDescent="0.3">
      <c r="B57" s="117" t="s">
        <v>50</v>
      </c>
    </row>
    <row r="58" spans="1:2" x14ac:dyDescent="0.3">
      <c r="B58" s="117" t="s">
        <v>51</v>
      </c>
    </row>
    <row r="59" spans="1:2" x14ac:dyDescent="0.3">
      <c r="B59" s="117"/>
    </row>
    <row r="60" spans="1:2" x14ac:dyDescent="0.3">
      <c r="A60" s="155"/>
      <c r="B60" s="156" t="s">
        <v>185</v>
      </c>
    </row>
    <row r="61" spans="1:2" x14ac:dyDescent="0.3">
      <c r="B61" s="12" t="s">
        <v>186</v>
      </c>
    </row>
    <row r="62" spans="1:2" x14ac:dyDescent="0.3">
      <c r="B62" s="157" t="s">
        <v>56</v>
      </c>
    </row>
    <row r="63" spans="1:2" x14ac:dyDescent="0.3">
      <c r="B63" s="157" t="s">
        <v>57</v>
      </c>
    </row>
    <row r="65" spans="1:2" x14ac:dyDescent="0.3">
      <c r="B65" s="7" t="s">
        <v>58</v>
      </c>
    </row>
    <row r="66" spans="1:2" x14ac:dyDescent="0.3">
      <c r="A66" s="3">
        <v>6</v>
      </c>
      <c r="B66" s="12" t="s">
        <v>187</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796875" defaultRowHeight="13" x14ac:dyDescent="0.3"/>
  <cols>
    <col min="1" max="1" width="9.1796875" style="12" customWidth="1"/>
    <col min="2" max="2" width="11.7265625" style="12" customWidth="1"/>
    <col min="3" max="3" width="14.453125" style="12" customWidth="1"/>
    <col min="4" max="4" width="11.81640625" style="12" customWidth="1"/>
    <col min="5" max="5" width="14.26953125" style="12" hidden="1" customWidth="1"/>
    <col min="6" max="6" width="11.26953125" style="12" customWidth="1"/>
    <col min="7" max="7" width="23.54296875" style="27" customWidth="1"/>
    <col min="8" max="8" width="17" style="27" customWidth="1"/>
    <col min="9" max="9" width="20.26953125" style="27" customWidth="1"/>
    <col min="10" max="10" width="10.7265625" style="27" customWidth="1"/>
    <col min="11" max="11" width="8.1796875" style="12" customWidth="1"/>
    <col min="12" max="12" width="9.7265625" style="12" customWidth="1"/>
    <col min="13" max="13" width="23.26953125" style="12" customWidth="1"/>
    <col min="14" max="14" width="14.26953125" style="12" customWidth="1"/>
    <col min="15" max="260" width="9.1796875" style="12"/>
    <col min="261" max="261" width="7.81640625" style="12" customWidth="1"/>
    <col min="262" max="262" width="9.26953125" style="12" customWidth="1"/>
    <col min="263" max="263" width="12.453125" style="12" customWidth="1"/>
    <col min="264" max="264" width="85.1796875" style="12" customWidth="1"/>
    <col min="265" max="516" width="9.1796875" style="12"/>
    <col min="517" max="517" width="7.81640625" style="12" customWidth="1"/>
    <col min="518" max="518" width="9.26953125" style="12" customWidth="1"/>
    <col min="519" max="519" width="12.453125" style="12" customWidth="1"/>
    <col min="520" max="520" width="85.1796875" style="12" customWidth="1"/>
    <col min="521" max="772" width="9.1796875" style="12"/>
    <col min="773" max="773" width="7.81640625" style="12" customWidth="1"/>
    <col min="774" max="774" width="9.26953125" style="12" customWidth="1"/>
    <col min="775" max="775" width="12.453125" style="12" customWidth="1"/>
    <col min="776" max="776" width="85.1796875" style="12" customWidth="1"/>
    <col min="777" max="1028" width="9.1796875" style="12"/>
    <col min="1029" max="1029" width="7.81640625" style="12" customWidth="1"/>
    <col min="1030" max="1030" width="9.26953125" style="12" customWidth="1"/>
    <col min="1031" max="1031" width="12.453125" style="12" customWidth="1"/>
    <col min="1032" max="1032" width="85.1796875" style="12" customWidth="1"/>
    <col min="1033" max="1284" width="9.1796875" style="12"/>
    <col min="1285" max="1285" width="7.81640625" style="12" customWidth="1"/>
    <col min="1286" max="1286" width="9.26953125" style="12" customWidth="1"/>
    <col min="1287" max="1287" width="12.453125" style="12" customWidth="1"/>
    <col min="1288" max="1288" width="85.1796875" style="12" customWidth="1"/>
    <col min="1289" max="1540" width="9.1796875" style="12"/>
    <col min="1541" max="1541" width="7.81640625" style="12" customWidth="1"/>
    <col min="1542" max="1542" width="9.26953125" style="12" customWidth="1"/>
    <col min="1543" max="1543" width="12.453125" style="12" customWidth="1"/>
    <col min="1544" max="1544" width="85.1796875" style="12" customWidth="1"/>
    <col min="1545" max="1796" width="9.1796875" style="12"/>
    <col min="1797" max="1797" width="7.81640625" style="12" customWidth="1"/>
    <col min="1798" max="1798" width="9.26953125" style="12" customWidth="1"/>
    <col min="1799" max="1799" width="12.453125" style="12" customWidth="1"/>
    <col min="1800" max="1800" width="85.1796875" style="12" customWidth="1"/>
    <col min="1801" max="2052" width="9.1796875" style="12"/>
    <col min="2053" max="2053" width="7.81640625" style="12" customWidth="1"/>
    <col min="2054" max="2054" width="9.26953125" style="12" customWidth="1"/>
    <col min="2055" max="2055" width="12.453125" style="12" customWidth="1"/>
    <col min="2056" max="2056" width="85.1796875" style="12" customWidth="1"/>
    <col min="2057" max="2308" width="9.1796875" style="12"/>
    <col min="2309" max="2309" width="7.81640625" style="12" customWidth="1"/>
    <col min="2310" max="2310" width="9.26953125" style="12" customWidth="1"/>
    <col min="2311" max="2311" width="12.453125" style="12" customWidth="1"/>
    <col min="2312" max="2312" width="85.1796875" style="12" customWidth="1"/>
    <col min="2313" max="2564" width="9.1796875" style="12"/>
    <col min="2565" max="2565" width="7.81640625" style="12" customWidth="1"/>
    <col min="2566" max="2566" width="9.26953125" style="12" customWidth="1"/>
    <col min="2567" max="2567" width="12.453125" style="12" customWidth="1"/>
    <col min="2568" max="2568" width="85.1796875" style="12" customWidth="1"/>
    <col min="2569" max="2820" width="9.1796875" style="12"/>
    <col min="2821" max="2821" width="7.81640625" style="12" customWidth="1"/>
    <col min="2822" max="2822" width="9.26953125" style="12" customWidth="1"/>
    <col min="2823" max="2823" width="12.453125" style="12" customWidth="1"/>
    <col min="2824" max="2824" width="85.1796875" style="12" customWidth="1"/>
    <col min="2825" max="3076" width="9.1796875" style="12"/>
    <col min="3077" max="3077" width="7.81640625" style="12" customWidth="1"/>
    <col min="3078" max="3078" width="9.26953125" style="12" customWidth="1"/>
    <col min="3079" max="3079" width="12.453125" style="12" customWidth="1"/>
    <col min="3080" max="3080" width="85.1796875" style="12" customWidth="1"/>
    <col min="3081" max="3332" width="9.1796875" style="12"/>
    <col min="3333" max="3333" width="7.81640625" style="12" customWidth="1"/>
    <col min="3334" max="3334" width="9.26953125" style="12" customWidth="1"/>
    <col min="3335" max="3335" width="12.453125" style="12" customWidth="1"/>
    <col min="3336" max="3336" width="85.1796875" style="12" customWidth="1"/>
    <col min="3337" max="3588" width="9.1796875" style="12"/>
    <col min="3589" max="3589" width="7.81640625" style="12" customWidth="1"/>
    <col min="3590" max="3590" width="9.26953125" style="12" customWidth="1"/>
    <col min="3591" max="3591" width="12.453125" style="12" customWidth="1"/>
    <col min="3592" max="3592" width="85.1796875" style="12" customWidth="1"/>
    <col min="3593" max="3844" width="9.1796875" style="12"/>
    <col min="3845" max="3845" width="7.81640625" style="12" customWidth="1"/>
    <col min="3846" max="3846" width="9.26953125" style="12" customWidth="1"/>
    <col min="3847" max="3847" width="12.453125" style="12" customWidth="1"/>
    <col min="3848" max="3848" width="85.1796875" style="12" customWidth="1"/>
    <col min="3849" max="4100" width="9.1796875" style="12"/>
    <col min="4101" max="4101" width="7.81640625" style="12" customWidth="1"/>
    <col min="4102" max="4102" width="9.26953125" style="12" customWidth="1"/>
    <col min="4103" max="4103" width="12.453125" style="12" customWidth="1"/>
    <col min="4104" max="4104" width="85.1796875" style="12" customWidth="1"/>
    <col min="4105" max="4356" width="9.1796875" style="12"/>
    <col min="4357" max="4357" width="7.81640625" style="12" customWidth="1"/>
    <col min="4358" max="4358" width="9.26953125" style="12" customWidth="1"/>
    <col min="4359" max="4359" width="12.453125" style="12" customWidth="1"/>
    <col min="4360" max="4360" width="85.1796875" style="12" customWidth="1"/>
    <col min="4361" max="4612" width="9.1796875" style="12"/>
    <col min="4613" max="4613" width="7.81640625" style="12" customWidth="1"/>
    <col min="4614" max="4614" width="9.26953125" style="12" customWidth="1"/>
    <col min="4615" max="4615" width="12.453125" style="12" customWidth="1"/>
    <col min="4616" max="4616" width="85.1796875" style="12" customWidth="1"/>
    <col min="4617" max="4868" width="9.1796875" style="12"/>
    <col min="4869" max="4869" width="7.81640625" style="12" customWidth="1"/>
    <col min="4870" max="4870" width="9.26953125" style="12" customWidth="1"/>
    <col min="4871" max="4871" width="12.453125" style="12" customWidth="1"/>
    <col min="4872" max="4872" width="85.1796875" style="12" customWidth="1"/>
    <col min="4873" max="5124" width="9.1796875" style="12"/>
    <col min="5125" max="5125" width="7.81640625" style="12" customWidth="1"/>
    <col min="5126" max="5126" width="9.26953125" style="12" customWidth="1"/>
    <col min="5127" max="5127" width="12.453125" style="12" customWidth="1"/>
    <col min="5128" max="5128" width="85.1796875" style="12" customWidth="1"/>
    <col min="5129" max="5380" width="9.1796875" style="12"/>
    <col min="5381" max="5381" width="7.81640625" style="12" customWidth="1"/>
    <col min="5382" max="5382" width="9.26953125" style="12" customWidth="1"/>
    <col min="5383" max="5383" width="12.453125" style="12" customWidth="1"/>
    <col min="5384" max="5384" width="85.1796875" style="12" customWidth="1"/>
    <col min="5385" max="5636" width="9.1796875" style="12"/>
    <col min="5637" max="5637" width="7.81640625" style="12" customWidth="1"/>
    <col min="5638" max="5638" width="9.26953125" style="12" customWidth="1"/>
    <col min="5639" max="5639" width="12.453125" style="12" customWidth="1"/>
    <col min="5640" max="5640" width="85.1796875" style="12" customWidth="1"/>
    <col min="5641" max="5892" width="9.1796875" style="12"/>
    <col min="5893" max="5893" width="7.81640625" style="12" customWidth="1"/>
    <col min="5894" max="5894" width="9.26953125" style="12" customWidth="1"/>
    <col min="5895" max="5895" width="12.453125" style="12" customWidth="1"/>
    <col min="5896" max="5896" width="85.1796875" style="12" customWidth="1"/>
    <col min="5897" max="6148" width="9.1796875" style="12"/>
    <col min="6149" max="6149" width="7.81640625" style="12" customWidth="1"/>
    <col min="6150" max="6150" width="9.26953125" style="12" customWidth="1"/>
    <col min="6151" max="6151" width="12.453125" style="12" customWidth="1"/>
    <col min="6152" max="6152" width="85.1796875" style="12" customWidth="1"/>
    <col min="6153" max="6404" width="9.1796875" style="12"/>
    <col min="6405" max="6405" width="7.81640625" style="12" customWidth="1"/>
    <col min="6406" max="6406" width="9.26953125" style="12" customWidth="1"/>
    <col min="6407" max="6407" width="12.453125" style="12" customWidth="1"/>
    <col min="6408" max="6408" width="85.1796875" style="12" customWidth="1"/>
    <col min="6409" max="6660" width="9.1796875" style="12"/>
    <col min="6661" max="6661" width="7.81640625" style="12" customWidth="1"/>
    <col min="6662" max="6662" width="9.26953125" style="12" customWidth="1"/>
    <col min="6663" max="6663" width="12.453125" style="12" customWidth="1"/>
    <col min="6664" max="6664" width="85.1796875" style="12" customWidth="1"/>
    <col min="6665" max="6916" width="9.1796875" style="12"/>
    <col min="6917" max="6917" width="7.81640625" style="12" customWidth="1"/>
    <col min="6918" max="6918" width="9.26953125" style="12" customWidth="1"/>
    <col min="6919" max="6919" width="12.453125" style="12" customWidth="1"/>
    <col min="6920" max="6920" width="85.1796875" style="12" customWidth="1"/>
    <col min="6921" max="7172" width="9.1796875" style="12"/>
    <col min="7173" max="7173" width="7.81640625" style="12" customWidth="1"/>
    <col min="7174" max="7174" width="9.26953125" style="12" customWidth="1"/>
    <col min="7175" max="7175" width="12.453125" style="12" customWidth="1"/>
    <col min="7176" max="7176" width="85.1796875" style="12" customWidth="1"/>
    <col min="7177" max="7428" width="9.1796875" style="12"/>
    <col min="7429" max="7429" width="7.81640625" style="12" customWidth="1"/>
    <col min="7430" max="7430" width="9.26953125" style="12" customWidth="1"/>
    <col min="7431" max="7431" width="12.453125" style="12" customWidth="1"/>
    <col min="7432" max="7432" width="85.1796875" style="12" customWidth="1"/>
    <col min="7433" max="7684" width="9.1796875" style="12"/>
    <col min="7685" max="7685" width="7.81640625" style="12" customWidth="1"/>
    <col min="7686" max="7686" width="9.26953125" style="12" customWidth="1"/>
    <col min="7687" max="7687" width="12.453125" style="12" customWidth="1"/>
    <col min="7688" max="7688" width="85.1796875" style="12" customWidth="1"/>
    <col min="7689" max="7940" width="9.1796875" style="12"/>
    <col min="7941" max="7941" width="7.81640625" style="12" customWidth="1"/>
    <col min="7942" max="7942" width="9.26953125" style="12" customWidth="1"/>
    <col min="7943" max="7943" width="12.453125" style="12" customWidth="1"/>
    <col min="7944" max="7944" width="85.1796875" style="12" customWidth="1"/>
    <col min="7945" max="8196" width="9.1796875" style="12"/>
    <col min="8197" max="8197" width="7.81640625" style="12" customWidth="1"/>
    <col min="8198" max="8198" width="9.26953125" style="12" customWidth="1"/>
    <col min="8199" max="8199" width="12.453125" style="12" customWidth="1"/>
    <col min="8200" max="8200" width="85.1796875" style="12" customWidth="1"/>
    <col min="8201" max="8452" width="9.1796875" style="12"/>
    <col min="8453" max="8453" width="7.81640625" style="12" customWidth="1"/>
    <col min="8454" max="8454" width="9.26953125" style="12" customWidth="1"/>
    <col min="8455" max="8455" width="12.453125" style="12" customWidth="1"/>
    <col min="8456" max="8456" width="85.1796875" style="12" customWidth="1"/>
    <col min="8457" max="8708" width="9.1796875" style="12"/>
    <col min="8709" max="8709" width="7.81640625" style="12" customWidth="1"/>
    <col min="8710" max="8710" width="9.26953125" style="12" customWidth="1"/>
    <col min="8711" max="8711" width="12.453125" style="12" customWidth="1"/>
    <col min="8712" max="8712" width="85.1796875" style="12" customWidth="1"/>
    <col min="8713" max="8964" width="9.1796875" style="12"/>
    <col min="8965" max="8965" width="7.81640625" style="12" customWidth="1"/>
    <col min="8966" max="8966" width="9.26953125" style="12" customWidth="1"/>
    <col min="8967" max="8967" width="12.453125" style="12" customWidth="1"/>
    <col min="8968" max="8968" width="85.1796875" style="12" customWidth="1"/>
    <col min="8969" max="9220" width="9.1796875" style="12"/>
    <col min="9221" max="9221" width="7.81640625" style="12" customWidth="1"/>
    <col min="9222" max="9222" width="9.26953125" style="12" customWidth="1"/>
    <col min="9223" max="9223" width="12.453125" style="12" customWidth="1"/>
    <col min="9224" max="9224" width="85.1796875" style="12" customWidth="1"/>
    <col min="9225" max="9476" width="9.1796875" style="12"/>
    <col min="9477" max="9477" width="7.81640625" style="12" customWidth="1"/>
    <col min="9478" max="9478" width="9.26953125" style="12" customWidth="1"/>
    <col min="9479" max="9479" width="12.453125" style="12" customWidth="1"/>
    <col min="9480" max="9480" width="85.1796875" style="12" customWidth="1"/>
    <col min="9481" max="9732" width="9.1796875" style="12"/>
    <col min="9733" max="9733" width="7.81640625" style="12" customWidth="1"/>
    <col min="9734" max="9734" width="9.26953125" style="12" customWidth="1"/>
    <col min="9735" max="9735" width="12.453125" style="12" customWidth="1"/>
    <col min="9736" max="9736" width="85.1796875" style="12" customWidth="1"/>
    <col min="9737" max="9988" width="9.1796875" style="12"/>
    <col min="9989" max="9989" width="7.81640625" style="12" customWidth="1"/>
    <col min="9990" max="9990" width="9.26953125" style="12" customWidth="1"/>
    <col min="9991" max="9991" width="12.453125" style="12" customWidth="1"/>
    <col min="9992" max="9992" width="85.1796875" style="12" customWidth="1"/>
    <col min="9993" max="10244" width="9.1796875" style="12"/>
    <col min="10245" max="10245" width="7.81640625" style="12" customWidth="1"/>
    <col min="10246" max="10246" width="9.26953125" style="12" customWidth="1"/>
    <col min="10247" max="10247" width="12.453125" style="12" customWidth="1"/>
    <col min="10248" max="10248" width="85.1796875" style="12" customWidth="1"/>
    <col min="10249" max="10500" width="9.1796875" style="12"/>
    <col min="10501" max="10501" width="7.81640625" style="12" customWidth="1"/>
    <col min="10502" max="10502" width="9.26953125" style="12" customWidth="1"/>
    <col min="10503" max="10503" width="12.453125" style="12" customWidth="1"/>
    <col min="10504" max="10504" width="85.1796875" style="12" customWidth="1"/>
    <col min="10505" max="10756" width="9.1796875" style="12"/>
    <col min="10757" max="10757" width="7.81640625" style="12" customWidth="1"/>
    <col min="10758" max="10758" width="9.26953125" style="12" customWidth="1"/>
    <col min="10759" max="10759" width="12.453125" style="12" customWidth="1"/>
    <col min="10760" max="10760" width="85.1796875" style="12" customWidth="1"/>
    <col min="10761" max="11012" width="9.1796875" style="12"/>
    <col min="11013" max="11013" width="7.81640625" style="12" customWidth="1"/>
    <col min="11014" max="11014" width="9.26953125" style="12" customWidth="1"/>
    <col min="11015" max="11015" width="12.453125" style="12" customWidth="1"/>
    <col min="11016" max="11016" width="85.1796875" style="12" customWidth="1"/>
    <col min="11017" max="11268" width="9.1796875" style="12"/>
    <col min="11269" max="11269" width="7.81640625" style="12" customWidth="1"/>
    <col min="11270" max="11270" width="9.26953125" style="12" customWidth="1"/>
    <col min="11271" max="11271" width="12.453125" style="12" customWidth="1"/>
    <col min="11272" max="11272" width="85.1796875" style="12" customWidth="1"/>
    <col min="11273" max="11524" width="9.1796875" style="12"/>
    <col min="11525" max="11525" width="7.81640625" style="12" customWidth="1"/>
    <col min="11526" max="11526" width="9.26953125" style="12" customWidth="1"/>
    <col min="11527" max="11527" width="12.453125" style="12" customWidth="1"/>
    <col min="11528" max="11528" width="85.1796875" style="12" customWidth="1"/>
    <col min="11529" max="11780" width="9.1796875" style="12"/>
    <col min="11781" max="11781" width="7.81640625" style="12" customWidth="1"/>
    <col min="11782" max="11782" width="9.26953125" style="12" customWidth="1"/>
    <col min="11783" max="11783" width="12.453125" style="12" customWidth="1"/>
    <col min="11784" max="11784" width="85.1796875" style="12" customWidth="1"/>
    <col min="11785" max="12036" width="9.1796875" style="12"/>
    <col min="12037" max="12037" width="7.81640625" style="12" customWidth="1"/>
    <col min="12038" max="12038" width="9.26953125" style="12" customWidth="1"/>
    <col min="12039" max="12039" width="12.453125" style="12" customWidth="1"/>
    <col min="12040" max="12040" width="85.1796875" style="12" customWidth="1"/>
    <col min="12041" max="12292" width="9.1796875" style="12"/>
    <col min="12293" max="12293" width="7.81640625" style="12" customWidth="1"/>
    <col min="12294" max="12294" width="9.26953125" style="12" customWidth="1"/>
    <col min="12295" max="12295" width="12.453125" style="12" customWidth="1"/>
    <col min="12296" max="12296" width="85.1796875" style="12" customWidth="1"/>
    <col min="12297" max="12548" width="9.1796875" style="12"/>
    <col min="12549" max="12549" width="7.81640625" style="12" customWidth="1"/>
    <col min="12550" max="12550" width="9.26953125" style="12" customWidth="1"/>
    <col min="12551" max="12551" width="12.453125" style="12" customWidth="1"/>
    <col min="12552" max="12552" width="85.1796875" style="12" customWidth="1"/>
    <col min="12553" max="12804" width="9.1796875" style="12"/>
    <col min="12805" max="12805" width="7.81640625" style="12" customWidth="1"/>
    <col min="12806" max="12806" width="9.26953125" style="12" customWidth="1"/>
    <col min="12807" max="12807" width="12.453125" style="12" customWidth="1"/>
    <col min="12808" max="12808" width="85.1796875" style="12" customWidth="1"/>
    <col min="12809" max="13060" width="9.1796875" style="12"/>
    <col min="13061" max="13061" width="7.81640625" style="12" customWidth="1"/>
    <col min="13062" max="13062" width="9.26953125" style="12" customWidth="1"/>
    <col min="13063" max="13063" width="12.453125" style="12" customWidth="1"/>
    <col min="13064" max="13064" width="85.1796875" style="12" customWidth="1"/>
    <col min="13065" max="13316" width="9.1796875" style="12"/>
    <col min="13317" max="13317" width="7.81640625" style="12" customWidth="1"/>
    <col min="13318" max="13318" width="9.26953125" style="12" customWidth="1"/>
    <col min="13319" max="13319" width="12.453125" style="12" customWidth="1"/>
    <col min="13320" max="13320" width="85.1796875" style="12" customWidth="1"/>
    <col min="13321" max="13572" width="9.1796875" style="12"/>
    <col min="13573" max="13573" width="7.81640625" style="12" customWidth="1"/>
    <col min="13574" max="13574" width="9.26953125" style="12" customWidth="1"/>
    <col min="13575" max="13575" width="12.453125" style="12" customWidth="1"/>
    <col min="13576" max="13576" width="85.1796875" style="12" customWidth="1"/>
    <col min="13577" max="13828" width="9.1796875" style="12"/>
    <col min="13829" max="13829" width="7.81640625" style="12" customWidth="1"/>
    <col min="13830" max="13830" width="9.26953125" style="12" customWidth="1"/>
    <col min="13831" max="13831" width="12.453125" style="12" customWidth="1"/>
    <col min="13832" max="13832" width="85.1796875" style="12" customWidth="1"/>
    <col min="13833" max="14084" width="9.1796875" style="12"/>
    <col min="14085" max="14085" width="7.81640625" style="12" customWidth="1"/>
    <col min="14086" max="14086" width="9.26953125" style="12" customWidth="1"/>
    <col min="14087" max="14087" width="12.453125" style="12" customWidth="1"/>
    <col min="14088" max="14088" width="85.1796875" style="12" customWidth="1"/>
    <col min="14089" max="14340" width="9.1796875" style="12"/>
    <col min="14341" max="14341" width="7.81640625" style="12" customWidth="1"/>
    <col min="14342" max="14342" width="9.26953125" style="12" customWidth="1"/>
    <col min="14343" max="14343" width="12.453125" style="12" customWidth="1"/>
    <col min="14344" max="14344" width="85.1796875" style="12" customWidth="1"/>
    <col min="14345" max="14596" width="9.1796875" style="12"/>
    <col min="14597" max="14597" width="7.81640625" style="12" customWidth="1"/>
    <col min="14598" max="14598" width="9.26953125" style="12" customWidth="1"/>
    <col min="14599" max="14599" width="12.453125" style="12" customWidth="1"/>
    <col min="14600" max="14600" width="85.1796875" style="12" customWidth="1"/>
    <col min="14601" max="14852" width="9.1796875" style="12"/>
    <col min="14853" max="14853" width="7.81640625" style="12" customWidth="1"/>
    <col min="14854" max="14854" width="9.26953125" style="12" customWidth="1"/>
    <col min="14855" max="14855" width="12.453125" style="12" customWidth="1"/>
    <col min="14856" max="14856" width="85.1796875" style="12" customWidth="1"/>
    <col min="14857" max="15108" width="9.1796875" style="12"/>
    <col min="15109" max="15109" width="7.81640625" style="12" customWidth="1"/>
    <col min="15110" max="15110" width="9.26953125" style="12" customWidth="1"/>
    <col min="15111" max="15111" width="12.453125" style="12" customWidth="1"/>
    <col min="15112" max="15112" width="85.1796875" style="12" customWidth="1"/>
    <col min="15113" max="15364" width="9.1796875" style="12"/>
    <col min="15365" max="15365" width="7.81640625" style="12" customWidth="1"/>
    <col min="15366" max="15366" width="9.26953125" style="12" customWidth="1"/>
    <col min="15367" max="15367" width="12.453125" style="12" customWidth="1"/>
    <col min="15368" max="15368" width="85.1796875" style="12" customWidth="1"/>
    <col min="15369" max="15620" width="9.1796875" style="12"/>
    <col min="15621" max="15621" width="7.81640625" style="12" customWidth="1"/>
    <col min="15622" max="15622" width="9.26953125" style="12" customWidth="1"/>
    <col min="15623" max="15623" width="12.453125" style="12" customWidth="1"/>
    <col min="15624" max="15624" width="85.1796875" style="12" customWidth="1"/>
    <col min="15625" max="15876" width="9.1796875" style="12"/>
    <col min="15877" max="15877" width="7.81640625" style="12" customWidth="1"/>
    <col min="15878" max="15878" width="9.26953125" style="12" customWidth="1"/>
    <col min="15879" max="15879" width="12.453125" style="12" customWidth="1"/>
    <col min="15880" max="15880" width="85.1796875" style="12" customWidth="1"/>
    <col min="15881" max="16132" width="9.1796875" style="12"/>
    <col min="16133" max="16133" width="7.81640625" style="12" customWidth="1"/>
    <col min="16134" max="16134" width="9.26953125" style="12" customWidth="1"/>
    <col min="16135" max="16135" width="12.453125" style="12" customWidth="1"/>
    <col min="16136" max="16136" width="85.1796875" style="12" customWidth="1"/>
    <col min="16137" max="16384" width="9.1796875" style="12"/>
  </cols>
  <sheetData>
    <row r="1" spans="1:16" ht="21" x14ac:dyDescent="0.5">
      <c r="D1" s="34" t="s">
        <v>59</v>
      </c>
      <c r="E1" s="34"/>
      <c r="F1" s="34"/>
    </row>
    <row r="2" spans="1:16" x14ac:dyDescent="0.3">
      <c r="A2" s="3"/>
      <c r="B2" s="4"/>
      <c r="C2" s="4"/>
      <c r="D2" s="3"/>
      <c r="E2" s="3"/>
      <c r="F2" s="3"/>
      <c r="G2" s="133"/>
      <c r="H2" s="133"/>
      <c r="I2" s="133"/>
      <c r="J2" s="133"/>
      <c r="K2" s="2"/>
      <c r="L2" s="2"/>
      <c r="M2" s="2"/>
      <c r="N2" s="2"/>
      <c r="O2" s="35"/>
      <c r="P2" s="36"/>
    </row>
    <row r="3" spans="1:16" x14ac:dyDescent="0.3">
      <c r="A3" s="3"/>
      <c r="B3" s="20"/>
      <c r="C3" s="20" t="s">
        <v>1</v>
      </c>
      <c r="D3" s="37">
        <f>'a. Instructions'!E3</f>
        <v>0</v>
      </c>
      <c r="E3" s="37"/>
      <c r="F3" s="37"/>
      <c r="G3" s="148"/>
      <c r="H3" s="148"/>
      <c r="I3" s="148"/>
      <c r="J3" s="148"/>
      <c r="K3" s="20"/>
      <c r="L3" s="20"/>
      <c r="M3" s="20"/>
      <c r="N3" s="20"/>
      <c r="O3" s="36"/>
    </row>
    <row r="4" spans="1:16" x14ac:dyDescent="0.3">
      <c r="A4" s="3"/>
      <c r="B4" s="20"/>
      <c r="C4" s="20" t="s">
        <v>2</v>
      </c>
      <c r="D4" s="37">
        <f>'a. Instructions'!E4</f>
        <v>0</v>
      </c>
      <c r="E4" s="37"/>
      <c r="F4" s="37"/>
      <c r="O4" s="36"/>
    </row>
    <row r="5" spans="1:16" x14ac:dyDescent="0.3">
      <c r="A5" s="3"/>
      <c r="B5" s="20"/>
      <c r="C5" s="20" t="s">
        <v>3</v>
      </c>
      <c r="D5" s="37" t="str">
        <f>'a. Instructions'!E5</f>
        <v>July</v>
      </c>
      <c r="E5" s="37"/>
      <c r="F5" s="37"/>
      <c r="O5" s="36"/>
    </row>
    <row r="6" spans="1:16" x14ac:dyDescent="0.3">
      <c r="A6" s="3"/>
      <c r="B6" s="20"/>
      <c r="C6" s="20" t="s">
        <v>5</v>
      </c>
      <c r="D6" s="37">
        <f>'a. Instructions'!E6</f>
        <v>2026</v>
      </c>
      <c r="E6" s="37"/>
      <c r="F6" s="37"/>
      <c r="O6" s="36"/>
    </row>
    <row r="7" spans="1:16" x14ac:dyDescent="0.3">
      <c r="A7" s="3"/>
      <c r="B7" s="20"/>
      <c r="C7" s="20"/>
      <c r="D7" s="20"/>
      <c r="E7" s="20"/>
      <c r="F7" s="20"/>
      <c r="O7" s="36"/>
    </row>
    <row r="8" spans="1:16" x14ac:dyDescent="0.3">
      <c r="A8" s="3"/>
      <c r="B8" s="20"/>
      <c r="C8" s="20"/>
      <c r="D8" s="20"/>
      <c r="E8" s="20"/>
      <c r="F8" s="20"/>
      <c r="O8" s="36"/>
    </row>
    <row r="9" spans="1:16" x14ac:dyDescent="0.3">
      <c r="A9" s="18" t="s">
        <v>60</v>
      </c>
      <c r="B9" s="4"/>
      <c r="C9" s="4"/>
      <c r="D9" s="3"/>
      <c r="E9" s="3"/>
      <c r="F9" s="3"/>
      <c r="G9" s="133"/>
      <c r="H9" s="133"/>
      <c r="I9" s="133"/>
      <c r="J9" s="133"/>
      <c r="K9" s="2"/>
      <c r="L9" s="2"/>
      <c r="M9" s="2"/>
      <c r="N9" s="2"/>
      <c r="O9" s="35"/>
      <c r="P9" s="36"/>
    </row>
    <row r="10" spans="1:16" s="38" customFormat="1" ht="26" x14ac:dyDescent="0.3">
      <c r="B10" s="38" t="s">
        <v>61</v>
      </c>
      <c r="C10" s="38" t="s">
        <v>62</v>
      </c>
      <c r="D10" s="38" t="s">
        <v>63</v>
      </c>
      <c r="E10" s="38" t="s">
        <v>64</v>
      </c>
      <c r="F10" s="38" t="s">
        <v>65</v>
      </c>
      <c r="G10" s="38" t="s">
        <v>66</v>
      </c>
      <c r="H10" s="38" t="s">
        <v>67</v>
      </c>
      <c r="I10" s="38" t="s">
        <v>68</v>
      </c>
      <c r="J10" s="38" t="s">
        <v>69</v>
      </c>
      <c r="K10" s="38" t="s">
        <v>70</v>
      </c>
      <c r="L10" s="38" t="s">
        <v>71</v>
      </c>
      <c r="M10" s="38" t="s">
        <v>72</v>
      </c>
      <c r="N10" s="38" t="s">
        <v>73</v>
      </c>
    </row>
    <row r="11" spans="1:16" s="14" customFormat="1" x14ac:dyDescent="0.3">
      <c r="A11" s="39" t="s">
        <v>74</v>
      </c>
      <c r="B11" s="136" t="s">
        <v>75</v>
      </c>
      <c r="C11" s="136" t="s">
        <v>76</v>
      </c>
      <c r="D11" s="136" t="s">
        <v>77</v>
      </c>
      <c r="E11" s="136" t="str">
        <f t="shared" ref="E11:E37" si="0">CONCATENATE(C11,", ",LEFT(D11,1))</f>
        <v>Smith, D</v>
      </c>
      <c r="F11" s="136" t="s">
        <v>78</v>
      </c>
      <c r="G11" s="137" t="s">
        <v>79</v>
      </c>
      <c r="H11" s="137" t="s">
        <v>80</v>
      </c>
      <c r="I11" s="137" t="s">
        <v>81</v>
      </c>
      <c r="J11" s="137" t="s">
        <v>82</v>
      </c>
      <c r="K11" s="136" t="s">
        <v>83</v>
      </c>
      <c r="L11" s="136" t="s">
        <v>84</v>
      </c>
      <c r="M11" s="136"/>
      <c r="N11" s="136"/>
    </row>
    <row r="12" spans="1:16" s="41" customFormat="1" x14ac:dyDescent="0.3">
      <c r="A12" s="39" t="s">
        <v>85</v>
      </c>
      <c r="B12" s="136" t="s">
        <v>86</v>
      </c>
      <c r="C12" s="136" t="s">
        <v>87</v>
      </c>
      <c r="D12" s="136" t="s">
        <v>88</v>
      </c>
      <c r="E12" s="136" t="str">
        <f t="shared" si="0"/>
        <v>Jones , D</v>
      </c>
      <c r="F12" s="136" t="s">
        <v>79</v>
      </c>
      <c r="G12" s="137" t="s">
        <v>89</v>
      </c>
      <c r="H12" s="137"/>
      <c r="I12" s="137"/>
      <c r="J12" s="137"/>
      <c r="K12" s="136"/>
      <c r="L12" s="136"/>
      <c r="M12" s="136"/>
      <c r="N12" s="136"/>
    </row>
    <row r="13" spans="1:16" x14ac:dyDescent="0.3">
      <c r="A13" s="42">
        <v>1</v>
      </c>
      <c r="B13" s="114"/>
      <c r="C13" s="114"/>
      <c r="D13" s="114"/>
      <c r="E13" s="134" t="str">
        <f t="shared" si="0"/>
        <v xml:space="preserve">, </v>
      </c>
      <c r="F13" s="114"/>
      <c r="G13" s="135"/>
      <c r="H13" s="135"/>
      <c r="I13" s="135"/>
      <c r="J13" s="135"/>
      <c r="K13" s="114"/>
      <c r="L13" s="114"/>
      <c r="M13" s="114"/>
      <c r="N13" s="114"/>
    </row>
    <row r="14" spans="1:16" x14ac:dyDescent="0.3">
      <c r="A14" s="42">
        <v>2</v>
      </c>
      <c r="B14" s="114"/>
      <c r="C14" s="114"/>
      <c r="D14" s="114"/>
      <c r="E14" s="134" t="str">
        <f t="shared" si="0"/>
        <v xml:space="preserve">, </v>
      </c>
      <c r="F14" s="114"/>
      <c r="G14" s="135"/>
      <c r="H14" s="135"/>
      <c r="I14" s="135"/>
      <c r="J14" s="135"/>
      <c r="K14" s="114"/>
      <c r="L14" s="114"/>
      <c r="M14" s="114"/>
      <c r="N14" s="114"/>
    </row>
    <row r="15" spans="1:16" x14ac:dyDescent="0.3">
      <c r="A15" s="42">
        <v>3</v>
      </c>
      <c r="B15" s="114"/>
      <c r="C15" s="114"/>
      <c r="D15" s="114"/>
      <c r="E15" s="134" t="str">
        <f t="shared" si="0"/>
        <v xml:space="preserve">, </v>
      </c>
      <c r="F15" s="114"/>
      <c r="G15" s="135"/>
      <c r="H15" s="135"/>
      <c r="I15" s="135"/>
      <c r="J15" s="135"/>
      <c r="K15" s="114"/>
      <c r="L15" s="114"/>
      <c r="M15" s="114"/>
      <c r="N15" s="114"/>
    </row>
    <row r="16" spans="1:16" x14ac:dyDescent="0.3">
      <c r="A16" s="42">
        <v>4</v>
      </c>
      <c r="B16" s="114"/>
      <c r="C16" s="114"/>
      <c r="D16" s="114"/>
      <c r="E16" s="134" t="str">
        <f t="shared" si="0"/>
        <v xml:space="preserve">, </v>
      </c>
      <c r="F16" s="114"/>
      <c r="G16" s="135"/>
      <c r="H16" s="135"/>
      <c r="I16" s="135"/>
      <c r="J16" s="135"/>
      <c r="K16" s="114"/>
      <c r="L16" s="114"/>
      <c r="M16" s="114"/>
      <c r="N16" s="114"/>
    </row>
    <row r="17" spans="1:14" s="14" customFormat="1" x14ac:dyDescent="0.3">
      <c r="A17" s="42">
        <v>5</v>
      </c>
      <c r="B17" s="114"/>
      <c r="C17" s="114"/>
      <c r="D17" s="114"/>
      <c r="E17" s="134" t="str">
        <f t="shared" si="0"/>
        <v xml:space="preserve">, </v>
      </c>
      <c r="F17" s="114"/>
      <c r="G17" s="135"/>
      <c r="H17" s="135"/>
      <c r="I17" s="135"/>
      <c r="J17" s="135"/>
      <c r="K17" s="114"/>
      <c r="L17" s="114"/>
      <c r="M17" s="114"/>
      <c r="N17" s="114"/>
    </row>
    <row r="18" spans="1:14" x14ac:dyDescent="0.3">
      <c r="A18" s="42">
        <v>6</v>
      </c>
      <c r="B18" s="114"/>
      <c r="C18" s="114"/>
      <c r="D18" s="114"/>
      <c r="E18" s="134" t="str">
        <f t="shared" si="0"/>
        <v xml:space="preserve">, </v>
      </c>
      <c r="F18" s="114"/>
      <c r="G18" s="135"/>
      <c r="H18" s="135"/>
      <c r="I18" s="135"/>
      <c r="J18" s="135"/>
      <c r="K18" s="114"/>
      <c r="L18" s="114"/>
      <c r="M18" s="114"/>
      <c r="N18" s="114"/>
    </row>
    <row r="19" spans="1:14" s="14" customFormat="1" x14ac:dyDescent="0.3">
      <c r="A19" s="42">
        <v>7</v>
      </c>
      <c r="B19" s="114"/>
      <c r="C19" s="114"/>
      <c r="D19" s="114"/>
      <c r="E19" s="134" t="str">
        <f t="shared" si="0"/>
        <v xml:space="preserve">, </v>
      </c>
      <c r="F19" s="114"/>
      <c r="G19" s="135"/>
      <c r="H19" s="135"/>
      <c r="I19" s="135"/>
      <c r="J19" s="135"/>
      <c r="K19" s="114"/>
      <c r="L19" s="114"/>
      <c r="M19" s="114"/>
      <c r="N19" s="114"/>
    </row>
    <row r="20" spans="1:14" x14ac:dyDescent="0.3">
      <c r="A20" s="42">
        <v>8</v>
      </c>
      <c r="B20" s="114"/>
      <c r="C20" s="114"/>
      <c r="D20" s="114"/>
      <c r="E20" s="134" t="str">
        <f t="shared" si="0"/>
        <v xml:space="preserve">, </v>
      </c>
      <c r="F20" s="114"/>
      <c r="G20" s="135"/>
      <c r="H20" s="135"/>
      <c r="I20" s="135"/>
      <c r="J20" s="135"/>
      <c r="K20" s="114"/>
      <c r="L20" s="114"/>
      <c r="M20" s="114"/>
      <c r="N20" s="114"/>
    </row>
    <row r="21" spans="1:14" x14ac:dyDescent="0.3">
      <c r="A21" s="42">
        <v>9</v>
      </c>
      <c r="B21" s="114"/>
      <c r="C21" s="114"/>
      <c r="D21" s="114"/>
      <c r="E21" s="134" t="str">
        <f t="shared" si="0"/>
        <v xml:space="preserve">, </v>
      </c>
      <c r="F21" s="114"/>
      <c r="G21" s="135"/>
      <c r="H21" s="135"/>
      <c r="I21" s="135"/>
      <c r="J21" s="135"/>
      <c r="K21" s="114"/>
      <c r="L21" s="114"/>
      <c r="M21" s="114"/>
      <c r="N21" s="114"/>
    </row>
    <row r="22" spans="1:14" x14ac:dyDescent="0.3">
      <c r="A22" s="42">
        <v>10</v>
      </c>
      <c r="B22" s="114"/>
      <c r="C22" s="114"/>
      <c r="D22" s="114"/>
      <c r="E22" s="134" t="str">
        <f t="shared" si="0"/>
        <v xml:space="preserve">, </v>
      </c>
      <c r="F22" s="114"/>
      <c r="G22" s="135"/>
      <c r="H22" s="135"/>
      <c r="I22" s="135"/>
      <c r="J22" s="135"/>
      <c r="K22" s="114"/>
      <c r="L22" s="114"/>
      <c r="M22" s="114"/>
      <c r="N22" s="114"/>
    </row>
    <row r="23" spans="1:14" hidden="1" x14ac:dyDescent="0.3">
      <c r="A23" s="42">
        <v>11</v>
      </c>
      <c r="B23" s="114"/>
      <c r="C23" s="114"/>
      <c r="D23" s="114"/>
      <c r="E23" s="134" t="str">
        <f t="shared" si="0"/>
        <v xml:space="preserve">, </v>
      </c>
      <c r="F23" s="114"/>
      <c r="G23" s="135"/>
      <c r="H23" s="135"/>
      <c r="I23" s="135"/>
      <c r="J23" s="135"/>
      <c r="K23" s="114"/>
      <c r="L23" s="114"/>
      <c r="M23" s="114"/>
      <c r="N23" s="114"/>
    </row>
    <row r="24" spans="1:14" hidden="1" x14ac:dyDescent="0.3">
      <c r="A24" s="42">
        <v>12</v>
      </c>
      <c r="B24" s="114"/>
      <c r="C24" s="114"/>
      <c r="D24" s="114"/>
      <c r="E24" s="134" t="str">
        <f t="shared" si="0"/>
        <v xml:space="preserve">, </v>
      </c>
      <c r="F24" s="114"/>
      <c r="G24" s="135"/>
      <c r="H24" s="135"/>
      <c r="I24" s="135"/>
      <c r="J24" s="135"/>
      <c r="K24" s="114"/>
      <c r="L24" s="114"/>
      <c r="M24" s="114"/>
      <c r="N24" s="114"/>
    </row>
    <row r="25" spans="1:14" hidden="1" x14ac:dyDescent="0.3">
      <c r="A25" s="42">
        <v>13</v>
      </c>
      <c r="B25" s="114"/>
      <c r="C25" s="114"/>
      <c r="D25" s="114"/>
      <c r="E25" s="134" t="str">
        <f t="shared" si="0"/>
        <v xml:space="preserve">, </v>
      </c>
      <c r="F25" s="114"/>
      <c r="G25" s="135"/>
      <c r="H25" s="135"/>
      <c r="I25" s="135"/>
      <c r="J25" s="135"/>
      <c r="K25" s="114"/>
      <c r="L25" s="114"/>
      <c r="M25" s="114"/>
      <c r="N25" s="114"/>
    </row>
    <row r="26" spans="1:14" hidden="1" x14ac:dyDescent="0.3">
      <c r="A26" s="42">
        <v>14</v>
      </c>
      <c r="B26" s="114"/>
      <c r="C26" s="114"/>
      <c r="D26" s="114"/>
      <c r="E26" s="134" t="str">
        <f t="shared" si="0"/>
        <v xml:space="preserve">, </v>
      </c>
      <c r="F26" s="114"/>
      <c r="G26" s="135"/>
      <c r="H26" s="135"/>
      <c r="I26" s="135"/>
      <c r="J26" s="135"/>
      <c r="K26" s="114"/>
      <c r="L26" s="114"/>
      <c r="M26" s="114"/>
      <c r="N26" s="114"/>
    </row>
    <row r="27" spans="1:14" s="14" customFormat="1" hidden="1" x14ac:dyDescent="0.3">
      <c r="A27" s="42">
        <v>15</v>
      </c>
      <c r="B27" s="114"/>
      <c r="C27" s="114"/>
      <c r="D27" s="114"/>
      <c r="E27" s="134" t="str">
        <f t="shared" si="0"/>
        <v xml:space="preserve">, </v>
      </c>
      <c r="F27" s="114"/>
      <c r="G27" s="135"/>
      <c r="H27" s="135"/>
      <c r="I27" s="135"/>
      <c r="J27" s="135"/>
      <c r="K27" s="114"/>
      <c r="L27" s="114"/>
      <c r="M27" s="114"/>
      <c r="N27" s="114"/>
    </row>
    <row r="28" spans="1:14" s="14" customFormat="1" hidden="1" x14ac:dyDescent="0.3">
      <c r="A28" s="42">
        <v>16</v>
      </c>
      <c r="B28" s="114"/>
      <c r="C28" s="114"/>
      <c r="D28" s="114"/>
      <c r="E28" s="134" t="str">
        <f t="shared" si="0"/>
        <v xml:space="preserve">, </v>
      </c>
      <c r="F28" s="114"/>
      <c r="G28" s="135"/>
      <c r="H28" s="135"/>
      <c r="I28" s="135"/>
      <c r="J28" s="135"/>
      <c r="K28" s="114"/>
      <c r="L28" s="114"/>
      <c r="M28" s="114"/>
      <c r="N28" s="114"/>
    </row>
    <row r="29" spans="1:14" hidden="1" x14ac:dyDescent="0.3">
      <c r="A29" s="42">
        <v>17</v>
      </c>
      <c r="B29" s="114"/>
      <c r="C29" s="114"/>
      <c r="D29" s="114"/>
      <c r="E29" s="134" t="str">
        <f t="shared" si="0"/>
        <v xml:space="preserve">, </v>
      </c>
      <c r="F29" s="114"/>
      <c r="G29" s="135"/>
      <c r="H29" s="135"/>
      <c r="I29" s="135"/>
      <c r="J29" s="135"/>
      <c r="K29" s="114"/>
      <c r="L29" s="114"/>
      <c r="M29" s="114"/>
      <c r="N29" s="114"/>
    </row>
    <row r="30" spans="1:14" hidden="1" x14ac:dyDescent="0.3">
      <c r="A30" s="42">
        <v>18</v>
      </c>
      <c r="B30" s="114"/>
      <c r="C30" s="114"/>
      <c r="D30" s="114"/>
      <c r="E30" s="134" t="str">
        <f t="shared" si="0"/>
        <v xml:space="preserve">, </v>
      </c>
      <c r="F30" s="114"/>
      <c r="G30" s="135"/>
      <c r="H30" s="135"/>
      <c r="I30" s="135"/>
      <c r="J30" s="135"/>
      <c r="K30" s="114"/>
      <c r="L30" s="114"/>
      <c r="M30" s="114"/>
      <c r="N30" s="114"/>
    </row>
    <row r="31" spans="1:14" hidden="1" x14ac:dyDescent="0.3">
      <c r="A31" s="42">
        <v>19</v>
      </c>
      <c r="B31" s="114"/>
      <c r="C31" s="114"/>
      <c r="D31" s="114"/>
      <c r="E31" s="134" t="str">
        <f t="shared" si="0"/>
        <v xml:space="preserve">, </v>
      </c>
      <c r="F31" s="114"/>
      <c r="G31" s="135"/>
      <c r="H31" s="135"/>
      <c r="I31" s="135"/>
      <c r="J31" s="135"/>
      <c r="K31" s="114"/>
      <c r="L31" s="114"/>
      <c r="M31" s="114"/>
      <c r="N31" s="114"/>
    </row>
    <row r="32" spans="1:14" hidden="1" x14ac:dyDescent="0.3">
      <c r="A32" s="42">
        <v>20</v>
      </c>
      <c r="B32" s="114"/>
      <c r="C32" s="114"/>
      <c r="D32" s="114"/>
      <c r="E32" s="134" t="str">
        <f t="shared" si="0"/>
        <v xml:space="preserve">, </v>
      </c>
      <c r="F32" s="114"/>
      <c r="G32" s="135"/>
      <c r="H32" s="135"/>
      <c r="I32" s="135"/>
      <c r="J32" s="135"/>
      <c r="K32" s="114"/>
      <c r="L32" s="114"/>
      <c r="M32" s="114"/>
      <c r="N32" s="114"/>
    </row>
    <row r="33" spans="1:14" hidden="1" x14ac:dyDescent="0.3">
      <c r="A33" s="42">
        <v>21</v>
      </c>
      <c r="B33" s="114"/>
      <c r="C33" s="114"/>
      <c r="D33" s="114"/>
      <c r="E33" s="134" t="str">
        <f t="shared" si="0"/>
        <v xml:space="preserve">, </v>
      </c>
      <c r="F33" s="114"/>
      <c r="G33" s="135"/>
      <c r="H33" s="135"/>
      <c r="I33" s="135"/>
      <c r="J33" s="135"/>
      <c r="K33" s="114"/>
      <c r="L33" s="114"/>
      <c r="M33" s="114"/>
      <c r="N33" s="114"/>
    </row>
    <row r="34" spans="1:14" hidden="1" x14ac:dyDescent="0.3">
      <c r="A34" s="42">
        <v>22</v>
      </c>
      <c r="B34" s="114"/>
      <c r="C34" s="114"/>
      <c r="D34" s="114"/>
      <c r="E34" s="134" t="str">
        <f t="shared" si="0"/>
        <v xml:space="preserve">, </v>
      </c>
      <c r="F34" s="114"/>
      <c r="G34" s="135"/>
      <c r="H34" s="135"/>
      <c r="I34" s="135"/>
      <c r="J34" s="135"/>
      <c r="K34" s="114"/>
      <c r="L34" s="114"/>
      <c r="M34" s="114"/>
      <c r="N34" s="114"/>
    </row>
    <row r="35" spans="1:14" hidden="1" x14ac:dyDescent="0.3">
      <c r="A35" s="42">
        <v>23</v>
      </c>
      <c r="B35" s="114"/>
      <c r="C35" s="114"/>
      <c r="D35" s="114"/>
      <c r="E35" s="134" t="str">
        <f t="shared" si="0"/>
        <v xml:space="preserve">, </v>
      </c>
      <c r="F35" s="114"/>
      <c r="G35" s="135"/>
      <c r="H35" s="135"/>
      <c r="I35" s="135"/>
      <c r="J35" s="135"/>
      <c r="K35" s="114"/>
      <c r="L35" s="114"/>
      <c r="M35" s="114"/>
      <c r="N35" s="114"/>
    </row>
    <row r="36" spans="1:14" hidden="1" x14ac:dyDescent="0.3">
      <c r="A36" s="42">
        <v>24</v>
      </c>
      <c r="B36" s="114"/>
      <c r="C36" s="114"/>
      <c r="D36" s="114"/>
      <c r="E36" s="134" t="str">
        <f t="shared" si="0"/>
        <v xml:space="preserve">, </v>
      </c>
      <c r="F36" s="114"/>
      <c r="G36" s="135"/>
      <c r="H36" s="135"/>
      <c r="I36" s="135"/>
      <c r="J36" s="135"/>
      <c r="K36" s="114"/>
      <c r="L36" s="114"/>
      <c r="M36" s="114"/>
      <c r="N36" s="114"/>
    </row>
    <row r="37" spans="1:14" s="14" customFormat="1" hidden="1" x14ac:dyDescent="0.3">
      <c r="A37" s="42">
        <v>25</v>
      </c>
      <c r="B37" s="114"/>
      <c r="C37" s="114"/>
      <c r="D37" s="114"/>
      <c r="E37" s="134" t="str">
        <f t="shared" si="0"/>
        <v xml:space="preserve">, </v>
      </c>
      <c r="F37" s="114"/>
      <c r="G37" s="135"/>
      <c r="H37" s="135"/>
      <c r="I37" s="135"/>
      <c r="J37" s="135"/>
      <c r="K37" s="114"/>
      <c r="L37" s="114"/>
      <c r="M37" s="114"/>
      <c r="N37" s="114"/>
    </row>
    <row r="38" spans="1:14" x14ac:dyDescent="0.3">
      <c r="A38" s="42"/>
      <c r="B38" s="43" t="s">
        <v>90</v>
      </c>
      <c r="C38" s="3"/>
    </row>
    <row r="40" spans="1:14" x14ac:dyDescent="0.3">
      <c r="B40" s="18"/>
    </row>
    <row r="41" spans="1:14" x14ac:dyDescent="0.3">
      <c r="A41" s="14" t="s">
        <v>91</v>
      </c>
    </row>
    <row r="42" spans="1:14" x14ac:dyDescent="0.3">
      <c r="A42" s="3">
        <v>1</v>
      </c>
      <c r="B42" s="12" t="s">
        <v>92</v>
      </c>
    </row>
    <row r="43" spans="1:14" x14ac:dyDescent="0.3">
      <c r="A43" s="3">
        <v>2</v>
      </c>
      <c r="B43" s="12" t="s">
        <v>93</v>
      </c>
    </row>
    <row r="44" spans="1:14" x14ac:dyDescent="0.3">
      <c r="A44" s="3">
        <v>3</v>
      </c>
      <c r="B44" s="12" t="s">
        <v>94</v>
      </c>
    </row>
    <row r="45" spans="1:14" x14ac:dyDescent="0.3">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D13" sqref="D13"/>
    </sheetView>
  </sheetViews>
  <sheetFormatPr defaultColWidth="9.1796875" defaultRowHeight="13" x14ac:dyDescent="0.3"/>
  <cols>
    <col min="1" max="1" width="8.81640625" style="12" customWidth="1"/>
    <col min="2" max="2" width="9.1796875" style="12"/>
    <col min="3" max="3" width="15" style="12" customWidth="1"/>
    <col min="4" max="4" width="78.1796875" style="27" customWidth="1"/>
    <col min="5" max="256" width="9.1796875" style="12"/>
    <col min="257" max="257" width="5.81640625" style="12" customWidth="1"/>
    <col min="258" max="258" width="9.1796875" style="12"/>
    <col min="259" max="259" width="11.81640625" style="12" customWidth="1"/>
    <col min="260" max="260" width="78.1796875" style="12" customWidth="1"/>
    <col min="261" max="512" width="9.1796875" style="12"/>
    <col min="513" max="513" width="5.81640625" style="12" customWidth="1"/>
    <col min="514" max="514" width="9.1796875" style="12"/>
    <col min="515" max="515" width="11.81640625" style="12" customWidth="1"/>
    <col min="516" max="516" width="78.1796875" style="12" customWidth="1"/>
    <col min="517" max="768" width="9.1796875" style="12"/>
    <col min="769" max="769" width="5.81640625" style="12" customWidth="1"/>
    <col min="770" max="770" width="9.1796875" style="12"/>
    <col min="771" max="771" width="11.81640625" style="12" customWidth="1"/>
    <col min="772" max="772" width="78.1796875" style="12" customWidth="1"/>
    <col min="773" max="1024" width="9.1796875" style="12"/>
    <col min="1025" max="1025" width="5.81640625" style="12" customWidth="1"/>
    <col min="1026" max="1026" width="9.1796875" style="12"/>
    <col min="1027" max="1027" width="11.81640625" style="12" customWidth="1"/>
    <col min="1028" max="1028" width="78.1796875" style="12" customWidth="1"/>
    <col min="1029" max="1280" width="9.1796875" style="12"/>
    <col min="1281" max="1281" width="5.81640625" style="12" customWidth="1"/>
    <col min="1282" max="1282" width="9.1796875" style="12"/>
    <col min="1283" max="1283" width="11.81640625" style="12" customWidth="1"/>
    <col min="1284" max="1284" width="78.1796875" style="12" customWidth="1"/>
    <col min="1285" max="1536" width="9.1796875" style="12"/>
    <col min="1537" max="1537" width="5.81640625" style="12" customWidth="1"/>
    <col min="1538" max="1538" width="9.1796875" style="12"/>
    <col min="1539" max="1539" width="11.81640625" style="12" customWidth="1"/>
    <col min="1540" max="1540" width="78.1796875" style="12" customWidth="1"/>
    <col min="1541" max="1792" width="9.1796875" style="12"/>
    <col min="1793" max="1793" width="5.81640625" style="12" customWidth="1"/>
    <col min="1794" max="1794" width="9.1796875" style="12"/>
    <col min="1795" max="1795" width="11.81640625" style="12" customWidth="1"/>
    <col min="1796" max="1796" width="78.1796875" style="12" customWidth="1"/>
    <col min="1797" max="2048" width="9.1796875" style="12"/>
    <col min="2049" max="2049" width="5.81640625" style="12" customWidth="1"/>
    <col min="2050" max="2050" width="9.1796875" style="12"/>
    <col min="2051" max="2051" width="11.81640625" style="12" customWidth="1"/>
    <col min="2052" max="2052" width="78.1796875" style="12" customWidth="1"/>
    <col min="2053" max="2304" width="9.1796875" style="12"/>
    <col min="2305" max="2305" width="5.81640625" style="12" customWidth="1"/>
    <col min="2306" max="2306" width="9.1796875" style="12"/>
    <col min="2307" max="2307" width="11.81640625" style="12" customWidth="1"/>
    <col min="2308" max="2308" width="78.1796875" style="12" customWidth="1"/>
    <col min="2309" max="2560" width="9.1796875" style="12"/>
    <col min="2561" max="2561" width="5.81640625" style="12" customWidth="1"/>
    <col min="2562" max="2562" width="9.1796875" style="12"/>
    <col min="2563" max="2563" width="11.81640625" style="12" customWidth="1"/>
    <col min="2564" max="2564" width="78.1796875" style="12" customWidth="1"/>
    <col min="2565" max="2816" width="9.1796875" style="12"/>
    <col min="2817" max="2817" width="5.81640625" style="12" customWidth="1"/>
    <col min="2818" max="2818" width="9.1796875" style="12"/>
    <col min="2819" max="2819" width="11.81640625" style="12" customWidth="1"/>
    <col min="2820" max="2820" width="78.1796875" style="12" customWidth="1"/>
    <col min="2821" max="3072" width="9.1796875" style="12"/>
    <col min="3073" max="3073" width="5.81640625" style="12" customWidth="1"/>
    <col min="3074" max="3074" width="9.1796875" style="12"/>
    <col min="3075" max="3075" width="11.81640625" style="12" customWidth="1"/>
    <col min="3076" max="3076" width="78.1796875" style="12" customWidth="1"/>
    <col min="3077" max="3328" width="9.1796875" style="12"/>
    <col min="3329" max="3329" width="5.81640625" style="12" customWidth="1"/>
    <col min="3330" max="3330" width="9.1796875" style="12"/>
    <col min="3331" max="3331" width="11.81640625" style="12" customWidth="1"/>
    <col min="3332" max="3332" width="78.1796875" style="12" customWidth="1"/>
    <col min="3333" max="3584" width="9.1796875" style="12"/>
    <col min="3585" max="3585" width="5.81640625" style="12" customWidth="1"/>
    <col min="3586" max="3586" width="9.1796875" style="12"/>
    <col min="3587" max="3587" width="11.81640625" style="12" customWidth="1"/>
    <col min="3588" max="3588" width="78.1796875" style="12" customWidth="1"/>
    <col min="3589" max="3840" width="9.1796875" style="12"/>
    <col min="3841" max="3841" width="5.81640625" style="12" customWidth="1"/>
    <col min="3842" max="3842" width="9.1796875" style="12"/>
    <col min="3843" max="3843" width="11.81640625" style="12" customWidth="1"/>
    <col min="3844" max="3844" width="78.1796875" style="12" customWidth="1"/>
    <col min="3845" max="4096" width="9.1796875" style="12"/>
    <col min="4097" max="4097" width="5.81640625" style="12" customWidth="1"/>
    <col min="4098" max="4098" width="9.1796875" style="12"/>
    <col min="4099" max="4099" width="11.81640625" style="12" customWidth="1"/>
    <col min="4100" max="4100" width="78.1796875" style="12" customWidth="1"/>
    <col min="4101" max="4352" width="9.1796875" style="12"/>
    <col min="4353" max="4353" width="5.81640625" style="12" customWidth="1"/>
    <col min="4354" max="4354" width="9.1796875" style="12"/>
    <col min="4355" max="4355" width="11.81640625" style="12" customWidth="1"/>
    <col min="4356" max="4356" width="78.1796875" style="12" customWidth="1"/>
    <col min="4357" max="4608" width="9.1796875" style="12"/>
    <col min="4609" max="4609" width="5.81640625" style="12" customWidth="1"/>
    <col min="4610" max="4610" width="9.1796875" style="12"/>
    <col min="4611" max="4611" width="11.81640625" style="12" customWidth="1"/>
    <col min="4612" max="4612" width="78.1796875" style="12" customWidth="1"/>
    <col min="4613" max="4864" width="9.1796875" style="12"/>
    <col min="4865" max="4865" width="5.81640625" style="12" customWidth="1"/>
    <col min="4866" max="4866" width="9.1796875" style="12"/>
    <col min="4867" max="4867" width="11.81640625" style="12" customWidth="1"/>
    <col min="4868" max="4868" width="78.1796875" style="12" customWidth="1"/>
    <col min="4869" max="5120" width="9.1796875" style="12"/>
    <col min="5121" max="5121" width="5.81640625" style="12" customWidth="1"/>
    <col min="5122" max="5122" width="9.1796875" style="12"/>
    <col min="5123" max="5123" width="11.81640625" style="12" customWidth="1"/>
    <col min="5124" max="5124" width="78.1796875" style="12" customWidth="1"/>
    <col min="5125" max="5376" width="9.1796875" style="12"/>
    <col min="5377" max="5377" width="5.81640625" style="12" customWidth="1"/>
    <col min="5378" max="5378" width="9.1796875" style="12"/>
    <col min="5379" max="5379" width="11.81640625" style="12" customWidth="1"/>
    <col min="5380" max="5380" width="78.1796875" style="12" customWidth="1"/>
    <col min="5381" max="5632" width="9.1796875" style="12"/>
    <col min="5633" max="5633" width="5.81640625" style="12" customWidth="1"/>
    <col min="5634" max="5634" width="9.1796875" style="12"/>
    <col min="5635" max="5635" width="11.81640625" style="12" customWidth="1"/>
    <col min="5636" max="5636" width="78.1796875" style="12" customWidth="1"/>
    <col min="5637" max="5888" width="9.1796875" style="12"/>
    <col min="5889" max="5889" width="5.81640625" style="12" customWidth="1"/>
    <col min="5890" max="5890" width="9.1796875" style="12"/>
    <col min="5891" max="5891" width="11.81640625" style="12" customWidth="1"/>
    <col min="5892" max="5892" width="78.1796875" style="12" customWidth="1"/>
    <col min="5893" max="6144" width="9.1796875" style="12"/>
    <col min="6145" max="6145" width="5.81640625" style="12" customWidth="1"/>
    <col min="6146" max="6146" width="9.1796875" style="12"/>
    <col min="6147" max="6147" width="11.81640625" style="12" customWidth="1"/>
    <col min="6148" max="6148" width="78.1796875" style="12" customWidth="1"/>
    <col min="6149" max="6400" width="9.1796875" style="12"/>
    <col min="6401" max="6401" width="5.81640625" style="12" customWidth="1"/>
    <col min="6402" max="6402" width="9.1796875" style="12"/>
    <col min="6403" max="6403" width="11.81640625" style="12" customWidth="1"/>
    <col min="6404" max="6404" width="78.1796875" style="12" customWidth="1"/>
    <col min="6405" max="6656" width="9.1796875" style="12"/>
    <col min="6657" max="6657" width="5.81640625" style="12" customWidth="1"/>
    <col min="6658" max="6658" width="9.1796875" style="12"/>
    <col min="6659" max="6659" width="11.81640625" style="12" customWidth="1"/>
    <col min="6660" max="6660" width="78.1796875" style="12" customWidth="1"/>
    <col min="6661" max="6912" width="9.1796875" style="12"/>
    <col min="6913" max="6913" width="5.81640625" style="12" customWidth="1"/>
    <col min="6914" max="6914" width="9.1796875" style="12"/>
    <col min="6915" max="6915" width="11.81640625" style="12" customWidth="1"/>
    <col min="6916" max="6916" width="78.1796875" style="12" customWidth="1"/>
    <col min="6917" max="7168" width="9.1796875" style="12"/>
    <col min="7169" max="7169" width="5.81640625" style="12" customWidth="1"/>
    <col min="7170" max="7170" width="9.1796875" style="12"/>
    <col min="7171" max="7171" width="11.81640625" style="12" customWidth="1"/>
    <col min="7172" max="7172" width="78.1796875" style="12" customWidth="1"/>
    <col min="7173" max="7424" width="9.1796875" style="12"/>
    <col min="7425" max="7425" width="5.81640625" style="12" customWidth="1"/>
    <col min="7426" max="7426" width="9.1796875" style="12"/>
    <col min="7427" max="7427" width="11.81640625" style="12" customWidth="1"/>
    <col min="7428" max="7428" width="78.1796875" style="12" customWidth="1"/>
    <col min="7429" max="7680" width="9.1796875" style="12"/>
    <col min="7681" max="7681" width="5.81640625" style="12" customWidth="1"/>
    <col min="7682" max="7682" width="9.1796875" style="12"/>
    <col min="7683" max="7683" width="11.81640625" style="12" customWidth="1"/>
    <col min="7684" max="7684" width="78.1796875" style="12" customWidth="1"/>
    <col min="7685" max="7936" width="9.1796875" style="12"/>
    <col min="7937" max="7937" width="5.81640625" style="12" customWidth="1"/>
    <col min="7938" max="7938" width="9.1796875" style="12"/>
    <col min="7939" max="7939" width="11.81640625" style="12" customWidth="1"/>
    <col min="7940" max="7940" width="78.1796875" style="12" customWidth="1"/>
    <col min="7941" max="8192" width="9.1796875" style="12"/>
    <col min="8193" max="8193" width="5.81640625" style="12" customWidth="1"/>
    <col min="8194" max="8194" width="9.1796875" style="12"/>
    <col min="8195" max="8195" width="11.81640625" style="12" customWidth="1"/>
    <col min="8196" max="8196" width="78.1796875" style="12" customWidth="1"/>
    <col min="8197" max="8448" width="9.1796875" style="12"/>
    <col min="8449" max="8449" width="5.81640625" style="12" customWidth="1"/>
    <col min="8450" max="8450" width="9.1796875" style="12"/>
    <col min="8451" max="8451" width="11.81640625" style="12" customWidth="1"/>
    <col min="8452" max="8452" width="78.1796875" style="12" customWidth="1"/>
    <col min="8453" max="8704" width="9.1796875" style="12"/>
    <col min="8705" max="8705" width="5.81640625" style="12" customWidth="1"/>
    <col min="8706" max="8706" width="9.1796875" style="12"/>
    <col min="8707" max="8707" width="11.81640625" style="12" customWidth="1"/>
    <col min="8708" max="8708" width="78.1796875" style="12" customWidth="1"/>
    <col min="8709" max="8960" width="9.1796875" style="12"/>
    <col min="8961" max="8961" width="5.81640625" style="12" customWidth="1"/>
    <col min="8962" max="8962" width="9.1796875" style="12"/>
    <col min="8963" max="8963" width="11.81640625" style="12" customWidth="1"/>
    <col min="8964" max="8964" width="78.1796875" style="12" customWidth="1"/>
    <col min="8965" max="9216" width="9.1796875" style="12"/>
    <col min="9217" max="9217" width="5.81640625" style="12" customWidth="1"/>
    <col min="9218" max="9218" width="9.1796875" style="12"/>
    <col min="9219" max="9219" width="11.81640625" style="12" customWidth="1"/>
    <col min="9220" max="9220" width="78.1796875" style="12" customWidth="1"/>
    <col min="9221" max="9472" width="9.1796875" style="12"/>
    <col min="9473" max="9473" width="5.81640625" style="12" customWidth="1"/>
    <col min="9474" max="9474" width="9.1796875" style="12"/>
    <col min="9475" max="9475" width="11.81640625" style="12" customWidth="1"/>
    <col min="9476" max="9476" width="78.1796875" style="12" customWidth="1"/>
    <col min="9477" max="9728" width="9.1796875" style="12"/>
    <col min="9729" max="9729" width="5.81640625" style="12" customWidth="1"/>
    <col min="9730" max="9730" width="9.1796875" style="12"/>
    <col min="9731" max="9731" width="11.81640625" style="12" customWidth="1"/>
    <col min="9732" max="9732" width="78.1796875" style="12" customWidth="1"/>
    <col min="9733" max="9984" width="9.1796875" style="12"/>
    <col min="9985" max="9985" width="5.81640625" style="12" customWidth="1"/>
    <col min="9986" max="9986" width="9.1796875" style="12"/>
    <col min="9987" max="9987" width="11.81640625" style="12" customWidth="1"/>
    <col min="9988" max="9988" width="78.1796875" style="12" customWidth="1"/>
    <col min="9989" max="10240" width="9.1796875" style="12"/>
    <col min="10241" max="10241" width="5.81640625" style="12" customWidth="1"/>
    <col min="10242" max="10242" width="9.1796875" style="12"/>
    <col min="10243" max="10243" width="11.81640625" style="12" customWidth="1"/>
    <col min="10244" max="10244" width="78.1796875" style="12" customWidth="1"/>
    <col min="10245" max="10496" width="9.1796875" style="12"/>
    <col min="10497" max="10497" width="5.81640625" style="12" customWidth="1"/>
    <col min="10498" max="10498" width="9.1796875" style="12"/>
    <col min="10499" max="10499" width="11.81640625" style="12" customWidth="1"/>
    <col min="10500" max="10500" width="78.1796875" style="12" customWidth="1"/>
    <col min="10501" max="10752" width="9.1796875" style="12"/>
    <col min="10753" max="10753" width="5.81640625" style="12" customWidth="1"/>
    <col min="10754" max="10754" width="9.1796875" style="12"/>
    <col min="10755" max="10755" width="11.81640625" style="12" customWidth="1"/>
    <col min="10756" max="10756" width="78.1796875" style="12" customWidth="1"/>
    <col min="10757" max="11008" width="9.1796875" style="12"/>
    <col min="11009" max="11009" width="5.81640625" style="12" customWidth="1"/>
    <col min="11010" max="11010" width="9.1796875" style="12"/>
    <col min="11011" max="11011" width="11.81640625" style="12" customWidth="1"/>
    <col min="11012" max="11012" width="78.1796875" style="12" customWidth="1"/>
    <col min="11013" max="11264" width="9.1796875" style="12"/>
    <col min="11265" max="11265" width="5.81640625" style="12" customWidth="1"/>
    <col min="11266" max="11266" width="9.1796875" style="12"/>
    <col min="11267" max="11267" width="11.81640625" style="12" customWidth="1"/>
    <col min="11268" max="11268" width="78.1796875" style="12" customWidth="1"/>
    <col min="11269" max="11520" width="9.1796875" style="12"/>
    <col min="11521" max="11521" width="5.81640625" style="12" customWidth="1"/>
    <col min="11522" max="11522" width="9.1796875" style="12"/>
    <col min="11523" max="11523" width="11.81640625" style="12" customWidth="1"/>
    <col min="11524" max="11524" width="78.1796875" style="12" customWidth="1"/>
    <col min="11525" max="11776" width="9.1796875" style="12"/>
    <col min="11777" max="11777" width="5.81640625" style="12" customWidth="1"/>
    <col min="11778" max="11778" width="9.1796875" style="12"/>
    <col min="11779" max="11779" width="11.81640625" style="12" customWidth="1"/>
    <col min="11780" max="11780" width="78.1796875" style="12" customWidth="1"/>
    <col min="11781" max="12032" width="9.1796875" style="12"/>
    <col min="12033" max="12033" width="5.81640625" style="12" customWidth="1"/>
    <col min="12034" max="12034" width="9.1796875" style="12"/>
    <col min="12035" max="12035" width="11.81640625" style="12" customWidth="1"/>
    <col min="12036" max="12036" width="78.1796875" style="12" customWidth="1"/>
    <col min="12037" max="12288" width="9.1796875" style="12"/>
    <col min="12289" max="12289" width="5.81640625" style="12" customWidth="1"/>
    <col min="12290" max="12290" width="9.1796875" style="12"/>
    <col min="12291" max="12291" width="11.81640625" style="12" customWidth="1"/>
    <col min="12292" max="12292" width="78.1796875" style="12" customWidth="1"/>
    <col min="12293" max="12544" width="9.1796875" style="12"/>
    <col min="12545" max="12545" width="5.81640625" style="12" customWidth="1"/>
    <col min="12546" max="12546" width="9.1796875" style="12"/>
    <col min="12547" max="12547" width="11.81640625" style="12" customWidth="1"/>
    <col min="12548" max="12548" width="78.1796875" style="12" customWidth="1"/>
    <col min="12549" max="12800" width="9.1796875" style="12"/>
    <col min="12801" max="12801" width="5.81640625" style="12" customWidth="1"/>
    <col min="12802" max="12802" width="9.1796875" style="12"/>
    <col min="12803" max="12803" width="11.81640625" style="12" customWidth="1"/>
    <col min="12804" max="12804" width="78.1796875" style="12" customWidth="1"/>
    <col min="12805" max="13056" width="9.1796875" style="12"/>
    <col min="13057" max="13057" width="5.81640625" style="12" customWidth="1"/>
    <col min="13058" max="13058" width="9.1796875" style="12"/>
    <col min="13059" max="13059" width="11.81640625" style="12" customWidth="1"/>
    <col min="13060" max="13060" width="78.1796875" style="12" customWidth="1"/>
    <col min="13061" max="13312" width="9.1796875" style="12"/>
    <col min="13313" max="13313" width="5.81640625" style="12" customWidth="1"/>
    <col min="13314" max="13314" width="9.1796875" style="12"/>
    <col min="13315" max="13315" width="11.81640625" style="12" customWidth="1"/>
    <col min="13316" max="13316" width="78.1796875" style="12" customWidth="1"/>
    <col min="13317" max="13568" width="9.1796875" style="12"/>
    <col min="13569" max="13569" width="5.81640625" style="12" customWidth="1"/>
    <col min="13570" max="13570" width="9.1796875" style="12"/>
    <col min="13571" max="13571" width="11.81640625" style="12" customWidth="1"/>
    <col min="13572" max="13572" width="78.1796875" style="12" customWidth="1"/>
    <col min="13573" max="13824" width="9.1796875" style="12"/>
    <col min="13825" max="13825" width="5.81640625" style="12" customWidth="1"/>
    <col min="13826" max="13826" width="9.1796875" style="12"/>
    <col min="13827" max="13827" width="11.81640625" style="12" customWidth="1"/>
    <col min="13828" max="13828" width="78.1796875" style="12" customWidth="1"/>
    <col min="13829" max="14080" width="9.1796875" style="12"/>
    <col min="14081" max="14081" width="5.81640625" style="12" customWidth="1"/>
    <col min="14082" max="14082" width="9.1796875" style="12"/>
    <col min="14083" max="14083" width="11.81640625" style="12" customWidth="1"/>
    <col min="14084" max="14084" width="78.1796875" style="12" customWidth="1"/>
    <col min="14085" max="14336" width="9.1796875" style="12"/>
    <col min="14337" max="14337" width="5.81640625" style="12" customWidth="1"/>
    <col min="14338" max="14338" width="9.1796875" style="12"/>
    <col min="14339" max="14339" width="11.81640625" style="12" customWidth="1"/>
    <col min="14340" max="14340" width="78.1796875" style="12" customWidth="1"/>
    <col min="14341" max="14592" width="9.1796875" style="12"/>
    <col min="14593" max="14593" width="5.81640625" style="12" customWidth="1"/>
    <col min="14594" max="14594" width="9.1796875" style="12"/>
    <col min="14595" max="14595" width="11.81640625" style="12" customWidth="1"/>
    <col min="14596" max="14596" width="78.1796875" style="12" customWidth="1"/>
    <col min="14597" max="14848" width="9.1796875" style="12"/>
    <col min="14849" max="14849" width="5.81640625" style="12" customWidth="1"/>
    <col min="14850" max="14850" width="9.1796875" style="12"/>
    <col min="14851" max="14851" width="11.81640625" style="12" customWidth="1"/>
    <col min="14852" max="14852" width="78.1796875" style="12" customWidth="1"/>
    <col min="14853" max="15104" width="9.1796875" style="12"/>
    <col min="15105" max="15105" width="5.81640625" style="12" customWidth="1"/>
    <col min="15106" max="15106" width="9.1796875" style="12"/>
    <col min="15107" max="15107" width="11.81640625" style="12" customWidth="1"/>
    <col min="15108" max="15108" width="78.1796875" style="12" customWidth="1"/>
    <col min="15109" max="15360" width="9.1796875" style="12"/>
    <col min="15361" max="15361" width="5.81640625" style="12" customWidth="1"/>
    <col min="15362" max="15362" width="9.1796875" style="12"/>
    <col min="15363" max="15363" width="11.81640625" style="12" customWidth="1"/>
    <col min="15364" max="15364" width="78.1796875" style="12" customWidth="1"/>
    <col min="15365" max="15616" width="9.1796875" style="12"/>
    <col min="15617" max="15617" width="5.81640625" style="12" customWidth="1"/>
    <col min="15618" max="15618" width="9.1796875" style="12"/>
    <col min="15619" max="15619" width="11.81640625" style="12" customWidth="1"/>
    <col min="15620" max="15620" width="78.1796875" style="12" customWidth="1"/>
    <col min="15621" max="15872" width="9.1796875" style="12"/>
    <col min="15873" max="15873" width="5.81640625" style="12" customWidth="1"/>
    <col min="15874" max="15874" width="9.1796875" style="12"/>
    <col min="15875" max="15875" width="11.81640625" style="12" customWidth="1"/>
    <col min="15876" max="15876" width="78.1796875" style="12" customWidth="1"/>
    <col min="15877" max="16128" width="9.1796875" style="12"/>
    <col min="16129" max="16129" width="5.81640625" style="12" customWidth="1"/>
    <col min="16130" max="16130" width="9.1796875" style="12"/>
    <col min="16131" max="16131" width="11.81640625" style="12" customWidth="1"/>
    <col min="16132" max="16132" width="78.1796875" style="12" customWidth="1"/>
    <col min="16133" max="16384" width="9.1796875" style="12"/>
  </cols>
  <sheetData>
    <row r="1" spans="1:12" ht="21" x14ac:dyDescent="0.5">
      <c r="A1" s="3"/>
      <c r="B1" s="3"/>
      <c r="C1" s="4"/>
      <c r="D1" s="44" t="s">
        <v>95</v>
      </c>
      <c r="E1" s="2"/>
      <c r="F1" s="35"/>
      <c r="G1" s="35"/>
      <c r="H1" s="35"/>
      <c r="J1" s="35"/>
      <c r="K1" s="35"/>
      <c r="L1" s="36"/>
    </row>
    <row r="2" spans="1:12" x14ac:dyDescent="0.3">
      <c r="A2" s="3"/>
      <c r="B2" s="3"/>
      <c r="C2" s="4"/>
      <c r="E2" s="2"/>
      <c r="F2" s="35"/>
      <c r="G2" s="35"/>
      <c r="H2" s="35"/>
      <c r="I2" s="45"/>
      <c r="J2" s="35"/>
      <c r="K2" s="35"/>
      <c r="L2" s="36"/>
    </row>
    <row r="3" spans="1:12" x14ac:dyDescent="0.3">
      <c r="A3" s="3"/>
      <c r="B3" s="3"/>
      <c r="C3" s="20" t="s">
        <v>1</v>
      </c>
      <c r="D3" s="46">
        <f>'a. Instructions'!E3</f>
        <v>0</v>
      </c>
      <c r="G3" s="35"/>
      <c r="H3" s="35"/>
      <c r="J3" s="35"/>
      <c r="K3" s="35"/>
      <c r="L3" s="36"/>
    </row>
    <row r="4" spans="1:12" x14ac:dyDescent="0.3">
      <c r="A4" s="3"/>
      <c r="B4" s="3"/>
      <c r="C4" s="14" t="s">
        <v>2</v>
      </c>
      <c r="D4" s="46">
        <f>'a. Instructions'!E4</f>
        <v>0</v>
      </c>
      <c r="G4" s="35"/>
      <c r="H4" s="35"/>
      <c r="I4" s="35"/>
      <c r="J4" s="35"/>
      <c r="K4" s="35"/>
      <c r="L4" s="36"/>
    </row>
    <row r="5" spans="1:12" x14ac:dyDescent="0.3">
      <c r="A5" s="3"/>
      <c r="B5" s="3"/>
      <c r="C5" s="20" t="s">
        <v>3</v>
      </c>
      <c r="D5" s="46" t="str">
        <f>'a. Instructions'!E5</f>
        <v>July</v>
      </c>
      <c r="G5" s="35"/>
      <c r="H5" s="35"/>
      <c r="I5" s="35"/>
      <c r="J5" s="35"/>
      <c r="K5" s="35"/>
      <c r="L5" s="36"/>
    </row>
    <row r="6" spans="1:12" x14ac:dyDescent="0.3">
      <c r="A6" s="3"/>
      <c r="B6" s="3"/>
      <c r="C6" s="20" t="s">
        <v>5</v>
      </c>
      <c r="D6" s="46">
        <f>'a. Instructions'!E6</f>
        <v>2026</v>
      </c>
      <c r="G6" s="35"/>
      <c r="H6" s="35"/>
      <c r="I6" s="35"/>
      <c r="J6" s="35"/>
      <c r="K6" s="35"/>
      <c r="L6" s="36"/>
    </row>
    <row r="7" spans="1:12" x14ac:dyDescent="0.3">
      <c r="A7" s="3"/>
      <c r="B7" s="3"/>
      <c r="C7" s="4"/>
      <c r="D7" s="47"/>
      <c r="E7" s="2"/>
      <c r="F7" s="35"/>
      <c r="G7" s="35"/>
      <c r="H7" s="35"/>
      <c r="I7" s="35"/>
      <c r="J7" s="35"/>
      <c r="K7" s="35"/>
      <c r="L7" s="36"/>
    </row>
    <row r="8" spans="1:12" s="3" customFormat="1" x14ac:dyDescent="0.3">
      <c r="B8" s="48"/>
      <c r="C8" s="48" t="s">
        <v>96</v>
      </c>
      <c r="D8" s="38" t="s">
        <v>97</v>
      </c>
    </row>
    <row r="9" spans="1:12" x14ac:dyDescent="0.3">
      <c r="A9" s="39" t="s">
        <v>74</v>
      </c>
      <c r="B9" s="40">
        <v>1</v>
      </c>
      <c r="C9" s="39" t="s">
        <v>98</v>
      </c>
      <c r="D9" s="49" t="s">
        <v>99</v>
      </c>
    </row>
    <row r="10" spans="1:12" x14ac:dyDescent="0.3">
      <c r="A10" s="39" t="s">
        <v>85</v>
      </c>
      <c r="B10" s="40">
        <v>2</v>
      </c>
      <c r="C10" s="39" t="s">
        <v>100</v>
      </c>
      <c r="D10" s="49" t="s">
        <v>101</v>
      </c>
    </row>
    <row r="11" spans="1:12" hidden="1" x14ac:dyDescent="0.3">
      <c r="A11" s="39"/>
      <c r="B11" s="40"/>
      <c r="C11" s="39" t="s">
        <v>102</v>
      </c>
      <c r="D11" s="49" t="s">
        <v>103</v>
      </c>
    </row>
    <row r="12" spans="1:12" x14ac:dyDescent="0.3">
      <c r="B12" s="3">
        <v>1</v>
      </c>
      <c r="C12" s="28"/>
      <c r="D12" s="29"/>
    </row>
    <row r="13" spans="1:12" x14ac:dyDescent="0.3">
      <c r="B13" s="3">
        <v>2</v>
      </c>
      <c r="C13" s="28"/>
      <c r="D13" s="29"/>
    </row>
    <row r="14" spans="1:12" x14ac:dyDescent="0.3">
      <c r="B14" s="3">
        <v>3</v>
      </c>
      <c r="C14" s="28"/>
      <c r="D14" s="29"/>
    </row>
    <row r="15" spans="1:12" x14ac:dyDescent="0.3">
      <c r="B15" s="3">
        <v>4</v>
      </c>
      <c r="C15" s="28"/>
      <c r="D15" s="29"/>
    </row>
    <row r="16" spans="1:12" x14ac:dyDescent="0.3">
      <c r="B16" s="3">
        <v>5</v>
      </c>
      <c r="C16" s="28"/>
      <c r="D16" s="29"/>
    </row>
    <row r="17" spans="2:4" x14ac:dyDescent="0.3">
      <c r="B17" s="3">
        <v>6</v>
      </c>
      <c r="C17" s="28"/>
      <c r="D17" s="29"/>
    </row>
    <row r="18" spans="2:4" x14ac:dyDescent="0.3">
      <c r="B18" s="3">
        <v>7</v>
      </c>
      <c r="C18" s="28"/>
      <c r="D18" s="29"/>
    </row>
    <row r="19" spans="2:4" x14ac:dyDescent="0.3">
      <c r="B19" s="3">
        <v>8</v>
      </c>
      <c r="C19" s="28"/>
      <c r="D19" s="29"/>
    </row>
    <row r="20" spans="2:4" x14ac:dyDescent="0.3">
      <c r="B20" s="3">
        <v>9</v>
      </c>
      <c r="C20" s="28"/>
      <c r="D20" s="29"/>
    </row>
    <row r="21" spans="2:4" x14ac:dyDescent="0.3">
      <c r="B21" s="3">
        <v>10</v>
      </c>
      <c r="C21" s="28"/>
      <c r="D21" s="29"/>
    </row>
    <row r="22" spans="2:4" hidden="1" x14ac:dyDescent="0.3">
      <c r="B22" s="3">
        <v>11</v>
      </c>
      <c r="C22" s="28"/>
      <c r="D22" s="29"/>
    </row>
    <row r="23" spans="2:4" hidden="1" x14ac:dyDescent="0.3">
      <c r="B23" s="3">
        <v>12</v>
      </c>
      <c r="C23" s="28"/>
      <c r="D23" s="29"/>
    </row>
    <row r="24" spans="2:4" hidden="1" x14ac:dyDescent="0.3">
      <c r="B24" s="3">
        <v>13</v>
      </c>
      <c r="C24" s="28"/>
      <c r="D24" s="29"/>
    </row>
    <row r="25" spans="2:4" hidden="1" x14ac:dyDescent="0.3">
      <c r="B25" s="3">
        <v>14</v>
      </c>
      <c r="C25" s="28"/>
      <c r="D25" s="29"/>
    </row>
    <row r="26" spans="2:4" hidden="1" x14ac:dyDescent="0.3">
      <c r="B26" s="3">
        <v>15</v>
      </c>
      <c r="C26" s="28"/>
      <c r="D26" s="29"/>
    </row>
    <row r="27" spans="2:4" hidden="1" x14ac:dyDescent="0.3">
      <c r="B27" s="3">
        <v>16</v>
      </c>
      <c r="C27" s="28"/>
      <c r="D27" s="29"/>
    </row>
    <row r="28" spans="2:4" hidden="1" x14ac:dyDescent="0.3">
      <c r="B28" s="3">
        <v>17</v>
      </c>
      <c r="C28" s="28"/>
      <c r="D28" s="29"/>
    </row>
    <row r="29" spans="2:4" hidden="1" x14ac:dyDescent="0.3">
      <c r="B29" s="3">
        <v>18</v>
      </c>
      <c r="C29" s="28"/>
      <c r="D29" s="29"/>
    </row>
    <row r="30" spans="2:4" hidden="1" x14ac:dyDescent="0.3">
      <c r="B30" s="3">
        <v>19</v>
      </c>
      <c r="C30" s="28"/>
      <c r="D30" s="29"/>
    </row>
    <row r="31" spans="2:4" hidden="1" x14ac:dyDescent="0.3">
      <c r="B31" s="3">
        <v>20</v>
      </c>
      <c r="C31" s="28"/>
      <c r="D31" s="29"/>
    </row>
    <row r="32" spans="2:4" x14ac:dyDescent="0.3">
      <c r="B32" s="43" t="s">
        <v>104</v>
      </c>
    </row>
    <row r="34" spans="1:4" x14ac:dyDescent="0.3">
      <c r="A34" s="14" t="s">
        <v>105</v>
      </c>
    </row>
    <row r="35" spans="1:4" x14ac:dyDescent="0.3">
      <c r="A35" s="12">
        <v>1</v>
      </c>
      <c r="B35" s="12" t="s">
        <v>106</v>
      </c>
    </row>
    <row r="36" spans="1:4" x14ac:dyDescent="0.3">
      <c r="A36" s="12">
        <v>2</v>
      </c>
      <c r="B36" s="12" t="s">
        <v>107</v>
      </c>
    </row>
    <row r="37" spans="1:4" x14ac:dyDescent="0.3">
      <c r="A37" s="12">
        <v>3</v>
      </c>
      <c r="B37" s="12" t="s">
        <v>108</v>
      </c>
    </row>
    <row r="38" spans="1:4" x14ac:dyDescent="0.3">
      <c r="B38" s="119" t="s">
        <v>109</v>
      </c>
    </row>
    <row r="43" spans="1:4" s="50" customFormat="1" x14ac:dyDescent="0.3">
      <c r="D43" s="51"/>
    </row>
    <row r="44" spans="1:4" x14ac:dyDescent="0.3">
      <c r="A44" s="12" t="s">
        <v>110</v>
      </c>
      <c r="C44" s="120" t="s">
        <v>111</v>
      </c>
      <c r="D44" s="121"/>
    </row>
    <row r="45" spans="1:4" x14ac:dyDescent="0.3">
      <c r="C45" s="120" t="s">
        <v>112</v>
      </c>
      <c r="D45" s="121" t="s">
        <v>113</v>
      </c>
    </row>
    <row r="46" spans="1:4" ht="14.5" x14ac:dyDescent="0.35">
      <c r="C46" s="120"/>
      <c r="D46" s="122" t="s">
        <v>114</v>
      </c>
    </row>
    <row r="47" spans="1:4" ht="14.5" x14ac:dyDescent="0.35">
      <c r="C47" s="120"/>
      <c r="D47" s="122" t="s">
        <v>115</v>
      </c>
    </row>
    <row r="48" spans="1:4" ht="14.5" x14ac:dyDescent="0.35">
      <c r="C48" s="120"/>
      <c r="D48" s="122" t="s">
        <v>116</v>
      </c>
    </row>
    <row r="49" spans="3:4" ht="14.5" x14ac:dyDescent="0.35">
      <c r="C49" s="120"/>
      <c r="D49" s="122" t="s">
        <v>117</v>
      </c>
    </row>
    <row r="50" spans="3:4" ht="14.5" x14ac:dyDescent="0.35">
      <c r="C50" s="120"/>
      <c r="D50" s="122" t="s">
        <v>118</v>
      </c>
    </row>
    <row r="51" spans="3:4" ht="14.5" x14ac:dyDescent="0.35">
      <c r="C51" s="120"/>
      <c r="D51" s="122" t="s">
        <v>119</v>
      </c>
    </row>
    <row r="52" spans="3:4" ht="14.5" x14ac:dyDescent="0.35">
      <c r="C52" s="120"/>
      <c r="D52" s="122" t="s">
        <v>120</v>
      </c>
    </row>
    <row r="53" spans="3:4" x14ac:dyDescent="0.3">
      <c r="C53" s="120"/>
      <c r="D53" s="121"/>
    </row>
    <row r="54" spans="3:4" x14ac:dyDescent="0.3">
      <c r="C54" s="120"/>
      <c r="D54" s="121"/>
    </row>
    <row r="55" spans="3:4" x14ac:dyDescent="0.3">
      <c r="C55" s="120"/>
      <c r="D55" s="121"/>
    </row>
    <row r="56" spans="3:4" x14ac:dyDescent="0.3">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A133"/>
  <sheetViews>
    <sheetView showGridLines="0" tabSelected="1" topLeftCell="A22" zoomScale="80" zoomScaleNormal="80" workbookViewId="0">
      <selection activeCell="X47" sqref="X47"/>
    </sheetView>
  </sheetViews>
  <sheetFormatPr defaultColWidth="8.81640625" defaultRowHeight="14.5" outlineLevelRow="1" x14ac:dyDescent="0.35"/>
  <cols>
    <col min="1" max="1" width="17.26953125" customWidth="1"/>
    <col min="2" max="2" width="26.1796875" style="55" customWidth="1"/>
    <col min="3" max="3" width="17.26953125" customWidth="1"/>
    <col min="4" max="4" width="17.7265625" customWidth="1"/>
    <col min="5" max="5" width="15.7265625" customWidth="1"/>
    <col min="6" max="6" width="15" bestFit="1" customWidth="1"/>
    <col min="7" max="7" width="8.81640625" style="24"/>
    <col min="8" max="12" width="11" style="24" customWidth="1"/>
    <col min="13" max="13" width="13.26953125" style="24" bestFit="1" customWidth="1"/>
    <col min="14" max="14" width="11.7265625" style="104" customWidth="1"/>
    <col min="15" max="15" width="6.54296875" style="99" customWidth="1"/>
    <col min="16" max="16" width="14.54296875" customWidth="1"/>
    <col min="17" max="21" width="10.7265625" customWidth="1"/>
  </cols>
  <sheetData>
    <row r="1" spans="1:27" s="5" customFormat="1" ht="21" x14ac:dyDescent="0.5">
      <c r="A1" s="1"/>
      <c r="B1" s="21"/>
      <c r="C1" s="15" t="s">
        <v>121</v>
      </c>
      <c r="D1" s="13"/>
      <c r="E1" s="9"/>
      <c r="G1" s="23"/>
      <c r="H1" s="23"/>
      <c r="I1" s="25"/>
      <c r="J1" s="23"/>
      <c r="K1" s="23"/>
      <c r="L1" s="23"/>
      <c r="M1" s="23"/>
      <c r="N1" s="1"/>
      <c r="O1" s="99"/>
      <c r="P1" s="12"/>
      <c r="Q1" s="12"/>
      <c r="R1" s="12"/>
      <c r="S1" s="12"/>
      <c r="T1" s="12"/>
      <c r="U1" s="12"/>
    </row>
    <row r="2" spans="1:27" s="5" customFormat="1" x14ac:dyDescent="0.35">
      <c r="A2" s="1"/>
      <c r="B2" s="21"/>
      <c r="D2" s="13"/>
      <c r="E2" s="9"/>
      <c r="F2" s="16"/>
      <c r="G2" s="23"/>
      <c r="H2" s="23"/>
      <c r="I2" s="25"/>
      <c r="J2" s="23"/>
      <c r="K2" s="23"/>
      <c r="L2" s="23"/>
      <c r="M2" s="23"/>
      <c r="N2" s="1"/>
      <c r="O2" s="99"/>
      <c r="P2" s="12"/>
      <c r="Q2" s="12"/>
      <c r="R2" s="12"/>
      <c r="S2" s="12"/>
      <c r="T2" s="12"/>
      <c r="U2" s="12"/>
    </row>
    <row r="3" spans="1:27" s="5" customFormat="1" x14ac:dyDescent="0.35">
      <c r="A3" s="1"/>
      <c r="B3" s="22" t="s">
        <v>1</v>
      </c>
      <c r="C3" s="11">
        <f>'a. Instructions'!E3</f>
        <v>0</v>
      </c>
      <c r="D3" s="10"/>
      <c r="E3" s="10"/>
      <c r="F3" s="10"/>
      <c r="G3" s="26"/>
      <c r="H3" s="23"/>
      <c r="I3" s="25"/>
      <c r="J3" s="23"/>
      <c r="K3" s="23"/>
      <c r="L3" s="23"/>
      <c r="M3" s="23"/>
      <c r="N3" s="1"/>
      <c r="O3" s="99"/>
      <c r="P3" s="12"/>
      <c r="Q3" s="12"/>
      <c r="R3" s="12"/>
      <c r="S3" s="12"/>
      <c r="T3" s="12"/>
      <c r="U3" s="12"/>
    </row>
    <row r="4" spans="1:27" s="5" customFormat="1" x14ac:dyDescent="0.35">
      <c r="A4" s="1"/>
      <c r="B4" s="22" t="s">
        <v>2</v>
      </c>
      <c r="C4" s="11">
        <f>'a. Instructions'!E4</f>
        <v>0</v>
      </c>
      <c r="D4" s="10"/>
      <c r="E4" s="10"/>
      <c r="F4" s="10"/>
      <c r="G4" s="26"/>
      <c r="H4" s="23"/>
      <c r="I4" s="25"/>
      <c r="J4" s="23"/>
      <c r="K4" s="23"/>
      <c r="L4" s="23"/>
      <c r="M4" s="23"/>
      <c r="N4" s="1"/>
      <c r="O4" s="99"/>
      <c r="P4" s="12"/>
      <c r="Q4" s="12"/>
      <c r="R4" s="12"/>
      <c r="S4" s="12"/>
      <c r="T4" s="12"/>
      <c r="U4" s="12"/>
    </row>
    <row r="5" spans="1:27" s="5" customFormat="1" x14ac:dyDescent="0.35">
      <c r="A5" s="1"/>
      <c r="B5" s="22" t="s">
        <v>3</v>
      </c>
      <c r="C5" s="11" t="str">
        <f>'a. Instructions'!E5</f>
        <v>July</v>
      </c>
      <c r="E5" s="9"/>
      <c r="F5" s="9"/>
      <c r="G5" s="23"/>
      <c r="H5" s="23"/>
      <c r="I5" s="25"/>
      <c r="J5" s="23"/>
      <c r="K5" s="23"/>
      <c r="L5" s="23"/>
      <c r="M5" s="23"/>
      <c r="N5" s="1"/>
      <c r="O5" s="99"/>
      <c r="P5" s="12"/>
      <c r="Q5" s="12"/>
      <c r="R5" s="12"/>
      <c r="S5" s="12"/>
      <c r="T5" s="12"/>
      <c r="U5" s="12"/>
    </row>
    <row r="6" spans="1:27" s="5" customFormat="1" x14ac:dyDescent="0.35">
      <c r="A6" s="1"/>
      <c r="B6" s="22" t="s">
        <v>5</v>
      </c>
      <c r="C6" s="11">
        <f>'a. Instructions'!E6</f>
        <v>2026</v>
      </c>
      <c r="E6" s="9"/>
      <c r="F6" s="9"/>
      <c r="G6" s="23"/>
      <c r="H6" s="23"/>
      <c r="I6" s="25"/>
      <c r="J6" s="23"/>
      <c r="K6" s="23"/>
      <c r="L6" s="23"/>
      <c r="M6" s="23"/>
      <c r="N6" s="1"/>
      <c r="O6" s="99"/>
      <c r="P6" s="12"/>
      <c r="Q6" s="12"/>
      <c r="R6" s="12"/>
      <c r="S6" s="12"/>
      <c r="T6" s="12"/>
      <c r="U6" s="12"/>
    </row>
    <row r="9" spans="1:27" ht="15.5" x14ac:dyDescent="0.35">
      <c r="A9" s="54"/>
      <c r="B9" s="56" t="s">
        <v>122</v>
      </c>
    </row>
    <row r="10" spans="1:27" outlineLevel="1" x14ac:dyDescent="0.35">
      <c r="A10" s="3">
        <v>1</v>
      </c>
      <c r="B10" s="20" t="s">
        <v>123</v>
      </c>
    </row>
    <row r="11" spans="1:27" s="52" customFormat="1" outlineLevel="1" x14ac:dyDescent="0.35">
      <c r="A11" s="3">
        <v>2</v>
      </c>
      <c r="B11" s="123" t="s">
        <v>124</v>
      </c>
      <c r="G11" s="53"/>
      <c r="H11" s="53"/>
      <c r="I11" s="53"/>
      <c r="J11" s="53"/>
      <c r="K11" s="53"/>
      <c r="L11" s="53"/>
      <c r="M11" s="53"/>
      <c r="N11" s="105"/>
      <c r="O11" s="100"/>
    </row>
    <row r="12" spans="1:27" outlineLevel="1" x14ac:dyDescent="0.35">
      <c r="A12" s="3">
        <v>3</v>
      </c>
      <c r="B12" s="4" t="s">
        <v>125</v>
      </c>
    </row>
    <row r="13" spans="1:27" outlineLevel="1" x14ac:dyDescent="0.35">
      <c r="A13" s="3">
        <v>4</v>
      </c>
      <c r="B13" s="4" t="s">
        <v>126</v>
      </c>
    </row>
    <row r="14" spans="1:27" outlineLevel="1" x14ac:dyDescent="0.35">
      <c r="A14" s="3">
        <v>5</v>
      </c>
      <c r="B14" s="4" t="s">
        <v>127</v>
      </c>
      <c r="W14" s="59"/>
      <c r="X14" s="59"/>
      <c r="Y14" s="59"/>
      <c r="Z14" s="59"/>
      <c r="AA14" s="59"/>
    </row>
    <row r="15" spans="1:27" outlineLevel="1" x14ac:dyDescent="0.35">
      <c r="A15" s="3">
        <v>6</v>
      </c>
      <c r="B15" s="4" t="s">
        <v>128</v>
      </c>
      <c r="W15" s="59"/>
      <c r="X15" s="59"/>
      <c r="Y15" s="59"/>
      <c r="Z15" s="59"/>
      <c r="AA15" s="59"/>
    </row>
    <row r="16" spans="1:27" outlineLevel="1" x14ac:dyDescent="0.35">
      <c r="A16" s="3">
        <v>7</v>
      </c>
      <c r="B16" s="4" t="s">
        <v>129</v>
      </c>
      <c r="V16" t="s">
        <v>130</v>
      </c>
      <c r="W16" s="59"/>
      <c r="X16" s="59"/>
      <c r="Y16" s="59"/>
      <c r="Z16" s="59"/>
      <c r="AA16" s="59"/>
    </row>
    <row r="17" spans="1:27" outlineLevel="1" x14ac:dyDescent="0.35">
      <c r="A17" s="3">
        <v>8</v>
      </c>
      <c r="B17" s="4" t="s">
        <v>131</v>
      </c>
      <c r="W17" s="59"/>
      <c r="X17" s="59"/>
      <c r="Y17" s="59"/>
      <c r="Z17" s="59"/>
      <c r="AA17" s="59"/>
    </row>
    <row r="18" spans="1:27" outlineLevel="1" x14ac:dyDescent="0.35">
      <c r="A18" s="3">
        <v>9</v>
      </c>
      <c r="B18" s="4" t="s">
        <v>132</v>
      </c>
      <c r="W18" s="59"/>
      <c r="X18" s="59"/>
      <c r="Y18" s="59"/>
      <c r="Z18" s="59"/>
      <c r="AA18" s="59"/>
    </row>
    <row r="19" spans="1:27" outlineLevel="1" x14ac:dyDescent="0.35">
      <c r="A19" s="3">
        <v>10</v>
      </c>
      <c r="B19" s="4" t="s">
        <v>133</v>
      </c>
      <c r="P19" t="s">
        <v>130</v>
      </c>
      <c r="W19" s="59"/>
      <c r="X19" s="59"/>
      <c r="Y19" s="59"/>
      <c r="Z19" s="59"/>
      <c r="AA19" s="59"/>
    </row>
    <row r="20" spans="1:27" outlineLevel="1" x14ac:dyDescent="0.35">
      <c r="A20" s="3">
        <v>11</v>
      </c>
      <c r="B20" s="4" t="s">
        <v>134</v>
      </c>
      <c r="W20" s="59"/>
      <c r="X20" s="59"/>
      <c r="Y20" s="59"/>
      <c r="Z20" s="59"/>
      <c r="AA20" s="59"/>
    </row>
    <row r="21" spans="1:27" outlineLevel="1" x14ac:dyDescent="0.35">
      <c r="A21" s="3">
        <v>12</v>
      </c>
      <c r="B21" s="4" t="s">
        <v>135</v>
      </c>
      <c r="W21" s="59"/>
      <c r="X21" s="59"/>
      <c r="Y21" s="59"/>
      <c r="Z21" s="59"/>
      <c r="AA21" s="59"/>
    </row>
    <row r="22" spans="1:27" outlineLevel="1" x14ac:dyDescent="0.35">
      <c r="A22" s="3">
        <v>13</v>
      </c>
      <c r="B22" s="4" t="s">
        <v>136</v>
      </c>
      <c r="W22" s="59"/>
      <c r="X22" s="59"/>
      <c r="Y22" s="59"/>
      <c r="Z22" s="59"/>
      <c r="AA22" s="59"/>
    </row>
    <row r="23" spans="1:27" outlineLevel="1" x14ac:dyDescent="0.35">
      <c r="A23" s="3">
        <v>14</v>
      </c>
      <c r="B23" s="4" t="s">
        <v>137</v>
      </c>
      <c r="W23" s="59"/>
      <c r="X23" s="59"/>
      <c r="Y23" s="59"/>
      <c r="Z23" s="59"/>
      <c r="AA23" s="59"/>
    </row>
    <row r="24" spans="1:27" outlineLevel="1" x14ac:dyDescent="0.35">
      <c r="A24" s="3"/>
      <c r="B24" s="4" t="s">
        <v>138</v>
      </c>
      <c r="W24" s="59"/>
      <c r="X24" s="59"/>
      <c r="Y24" s="59"/>
      <c r="Z24" s="59"/>
      <c r="AA24" s="59"/>
    </row>
    <row r="25" spans="1:27" outlineLevel="1" x14ac:dyDescent="0.35">
      <c r="A25" s="127" t="s">
        <v>139</v>
      </c>
      <c r="W25" s="59"/>
      <c r="X25" s="59"/>
      <c r="Y25" s="59"/>
      <c r="Z25" s="59"/>
      <c r="AA25" s="59"/>
    </row>
    <row r="26" spans="1:27" s="60" customFormat="1" ht="26" outlineLevel="1" x14ac:dyDescent="0.3">
      <c r="A26" s="57" t="s">
        <v>140</v>
      </c>
      <c r="B26" s="57" t="s">
        <v>97</v>
      </c>
      <c r="C26" s="57" t="s">
        <v>141</v>
      </c>
      <c r="D26" s="57" t="s">
        <v>142</v>
      </c>
      <c r="E26" s="57" t="s">
        <v>143</v>
      </c>
      <c r="F26" s="57" t="s">
        <v>144</v>
      </c>
      <c r="G26" s="58" t="s">
        <v>145</v>
      </c>
      <c r="H26" s="58" t="s">
        <v>146</v>
      </c>
      <c r="I26" s="58" t="s">
        <v>147</v>
      </c>
      <c r="J26" s="58" t="s">
        <v>148</v>
      </c>
      <c r="K26" s="58" t="s">
        <v>149</v>
      </c>
      <c r="L26" s="58" t="s">
        <v>150</v>
      </c>
      <c r="M26" s="58" t="s">
        <v>151</v>
      </c>
      <c r="N26" s="57" t="s">
        <v>152</v>
      </c>
      <c r="O26" s="101"/>
      <c r="P26" s="14" t="s">
        <v>153</v>
      </c>
      <c r="Q26" s="12"/>
      <c r="R26" s="12"/>
      <c r="S26" s="12"/>
      <c r="T26" s="12"/>
      <c r="U26" s="59"/>
      <c r="W26" s="59"/>
      <c r="X26" s="59"/>
      <c r="Y26" s="59"/>
      <c r="Z26" s="59"/>
      <c r="AA26" s="59"/>
    </row>
    <row r="27" spans="1:27" s="65" customFormat="1" ht="13" outlineLevel="1" x14ac:dyDescent="0.3">
      <c r="A27" s="61" t="s">
        <v>98</v>
      </c>
      <c r="B27" s="62" t="s">
        <v>154</v>
      </c>
      <c r="C27" s="63" t="s">
        <v>114</v>
      </c>
      <c r="D27" s="63" t="s">
        <v>155</v>
      </c>
      <c r="E27" s="63" t="s">
        <v>156</v>
      </c>
      <c r="F27" s="63" t="s">
        <v>79</v>
      </c>
      <c r="G27" s="64">
        <v>1</v>
      </c>
      <c r="H27" s="64">
        <v>50000</v>
      </c>
      <c r="I27" s="64">
        <v>50000</v>
      </c>
      <c r="J27" s="64">
        <v>50000</v>
      </c>
      <c r="K27" s="64">
        <v>50000</v>
      </c>
      <c r="L27" s="64">
        <v>50000</v>
      </c>
      <c r="M27" s="64">
        <f>SUM(I27:L27)</f>
        <v>200000</v>
      </c>
      <c r="N27" s="103" t="s">
        <v>157</v>
      </c>
      <c r="O27" s="101"/>
      <c r="P27" s="14" t="s">
        <v>158</v>
      </c>
      <c r="Q27" s="12"/>
      <c r="R27" s="12"/>
      <c r="S27" s="12"/>
      <c r="T27" s="12"/>
      <c r="U27" s="59"/>
      <c r="W27" s="59"/>
      <c r="X27" s="59"/>
      <c r="Y27" s="59"/>
      <c r="Z27" s="59"/>
      <c r="AA27" s="59"/>
    </row>
    <row r="28" spans="1:27" s="65" customFormat="1" ht="13" outlineLevel="1" x14ac:dyDescent="0.3">
      <c r="A28" s="61" t="s">
        <v>100</v>
      </c>
      <c r="B28" s="62" t="s">
        <v>159</v>
      </c>
      <c r="C28" s="63" t="s">
        <v>160</v>
      </c>
      <c r="D28" s="63" t="s">
        <v>161</v>
      </c>
      <c r="E28" s="63" t="s">
        <v>162</v>
      </c>
      <c r="F28" s="63" t="s">
        <v>89</v>
      </c>
      <c r="G28" s="64">
        <v>1</v>
      </c>
      <c r="H28" s="64">
        <v>20000</v>
      </c>
      <c r="I28" s="64">
        <v>20000</v>
      </c>
      <c r="J28" s="64">
        <v>20000</v>
      </c>
      <c r="K28" s="64">
        <v>20000</v>
      </c>
      <c r="L28" s="64">
        <v>20000</v>
      </c>
      <c r="M28" s="64">
        <f>SUM(I28:L28)</f>
        <v>80000</v>
      </c>
      <c r="N28" s="103" t="s">
        <v>33</v>
      </c>
      <c r="O28" s="101"/>
      <c r="P28" s="12"/>
      <c r="Q28" s="12"/>
      <c r="R28" s="32" t="s">
        <v>163</v>
      </c>
      <c r="S28" s="94">
        <v>0.75</v>
      </c>
      <c r="U28" s="59"/>
      <c r="W28" s="59"/>
      <c r="X28" s="59"/>
      <c r="Y28" s="59"/>
      <c r="Z28" s="59"/>
      <c r="AA28" s="59"/>
    </row>
    <row r="29" spans="1:27" s="65" customFormat="1" outlineLevel="1" x14ac:dyDescent="0.35">
      <c r="A29" s="61" t="s">
        <v>164</v>
      </c>
      <c r="B29" s="62" t="s">
        <v>165</v>
      </c>
      <c r="C29" s="63" t="s">
        <v>120</v>
      </c>
      <c r="D29" s="63" t="s">
        <v>166</v>
      </c>
      <c r="E29" s="63" t="s">
        <v>167</v>
      </c>
      <c r="F29" s="63" t="s">
        <v>168</v>
      </c>
      <c r="G29" s="64">
        <v>1</v>
      </c>
      <c r="H29" s="64">
        <v>5000</v>
      </c>
      <c r="I29" s="64">
        <v>1000</v>
      </c>
      <c r="J29" s="64">
        <v>1000</v>
      </c>
      <c r="K29" s="64">
        <v>1000</v>
      </c>
      <c r="L29" s="64">
        <v>1000</v>
      </c>
      <c r="M29" s="64">
        <f>SUM(I29:L29)</f>
        <v>4000</v>
      </c>
      <c r="N29" s="103" t="s">
        <v>169</v>
      </c>
      <c r="O29" s="101"/>
      <c r="P29"/>
      <c r="Q29"/>
      <c r="R29" s="32" t="s">
        <v>170</v>
      </c>
      <c r="S29" s="94">
        <v>0.25</v>
      </c>
      <c r="U29" s="59"/>
      <c r="W29" s="59"/>
      <c r="X29" s="59"/>
      <c r="Y29" s="59"/>
      <c r="Z29" s="59"/>
      <c r="AA29" s="59"/>
    </row>
    <row r="30" spans="1:27" s="69" customFormat="1" ht="13" outlineLevel="1" x14ac:dyDescent="0.3">
      <c r="A30" s="66"/>
      <c r="B30" s="67"/>
      <c r="C30" s="68"/>
      <c r="D30" s="68"/>
      <c r="E30" s="68"/>
      <c r="G30" s="70"/>
      <c r="H30" s="70"/>
      <c r="I30" s="70"/>
      <c r="J30" s="70"/>
      <c r="K30" s="70"/>
      <c r="L30" s="70"/>
      <c r="M30" s="70"/>
      <c r="N30" s="106"/>
      <c r="O30" s="102"/>
      <c r="P30" s="12"/>
      <c r="Q30" s="12"/>
      <c r="R30" s="12"/>
      <c r="S30" s="12"/>
      <c r="U30" s="59"/>
      <c r="W30" s="59"/>
      <c r="X30" s="59"/>
      <c r="Y30" s="59"/>
      <c r="Z30" s="59"/>
      <c r="AA30" s="59"/>
    </row>
    <row r="31" spans="1:27" s="73" customFormat="1" ht="26" x14ac:dyDescent="0.3">
      <c r="A31" s="71" t="s">
        <v>140</v>
      </c>
      <c r="B31" s="71" t="s">
        <v>97</v>
      </c>
      <c r="C31" s="71" t="s">
        <v>141</v>
      </c>
      <c r="D31" s="71" t="s">
        <v>142</v>
      </c>
      <c r="E31" s="71" t="s">
        <v>171</v>
      </c>
      <c r="F31" s="71" t="s">
        <v>66</v>
      </c>
      <c r="G31" s="72" t="s">
        <v>145</v>
      </c>
      <c r="H31" s="72" t="s">
        <v>146</v>
      </c>
      <c r="I31" s="72" t="s">
        <v>147</v>
      </c>
      <c r="J31" s="72" t="s">
        <v>148</v>
      </c>
      <c r="K31" s="72" t="s">
        <v>149</v>
      </c>
      <c r="L31" s="72" t="s">
        <v>150</v>
      </c>
      <c r="M31" s="72" t="s">
        <v>151</v>
      </c>
      <c r="N31" s="71" t="s">
        <v>152</v>
      </c>
      <c r="O31" s="98" t="s">
        <v>172</v>
      </c>
      <c r="P31" s="95" t="s">
        <v>173</v>
      </c>
      <c r="Q31" s="95" t="s">
        <v>174</v>
      </c>
      <c r="R31" s="95" t="s">
        <v>175</v>
      </c>
      <c r="S31" s="95" t="s">
        <v>180</v>
      </c>
      <c r="T31" s="95" t="s">
        <v>188</v>
      </c>
      <c r="U31" s="95" t="s">
        <v>176</v>
      </c>
      <c r="W31" s="59" t="s">
        <v>130</v>
      </c>
      <c r="X31" s="59"/>
      <c r="Y31" s="59"/>
      <c r="Z31" s="59"/>
      <c r="AA31" s="59"/>
    </row>
    <row r="32" spans="1:27" s="59" customFormat="1" ht="13" outlineLevel="1" x14ac:dyDescent="0.3">
      <c r="A32" s="112" t="s">
        <v>102</v>
      </c>
      <c r="B32" s="112" t="s">
        <v>103</v>
      </c>
      <c r="G32" s="74"/>
      <c r="H32" s="74"/>
      <c r="I32" s="74"/>
      <c r="J32" s="74"/>
      <c r="K32" s="74"/>
      <c r="L32" s="74"/>
      <c r="M32" s="75"/>
      <c r="N32" s="107"/>
      <c r="O32" s="101"/>
    </row>
    <row r="33" spans="1:27" s="59" customFormat="1" ht="13" outlineLevel="1" x14ac:dyDescent="0.3">
      <c r="A33" s="124" t="str">
        <f>$A$32</f>
        <v>Select Activity</v>
      </c>
      <c r="B33" s="138" t="str">
        <f t="shared" ref="B33:B40" si="0">$B$32</f>
        <v>Select Title</v>
      </c>
      <c r="C33" s="82"/>
      <c r="D33" s="83"/>
      <c r="E33" s="82"/>
      <c r="F33" s="82"/>
      <c r="G33" s="84"/>
      <c r="H33" s="85"/>
      <c r="I33" s="84"/>
      <c r="J33" s="84"/>
      <c r="K33" s="84"/>
      <c r="L33" s="84"/>
      <c r="M33" s="141">
        <f t="shared" ref="M33" si="1">SUM(I33:L33)</f>
        <v>0</v>
      </c>
      <c r="N33" s="108"/>
      <c r="O33" s="101"/>
      <c r="P33" s="149">
        <f t="shared" ref="P33:P39" si="2">$S$28*I33</f>
        <v>0</v>
      </c>
      <c r="Q33" s="150">
        <f t="shared" ref="Q33:S39" si="3">($S$29*I33)+($S$28*J33)</f>
        <v>0</v>
      </c>
      <c r="R33" s="150">
        <f t="shared" si="3"/>
        <v>0</v>
      </c>
      <c r="S33" s="150">
        <f t="shared" si="3"/>
        <v>0</v>
      </c>
      <c r="T33" s="150">
        <f t="shared" ref="T33:T39" si="4">($S$29*L33)</f>
        <v>0</v>
      </c>
      <c r="U33" s="151">
        <f t="shared" ref="U33:U39" si="5">SUM(P33:T33)</f>
        <v>0</v>
      </c>
    </row>
    <row r="34" spans="1:27" s="59" customFormat="1" ht="13" outlineLevel="1" x14ac:dyDescent="0.3">
      <c r="A34" s="125" t="str">
        <f t="shared" ref="A34:A39" si="6">$A$32</f>
        <v>Select Activity</v>
      </c>
      <c r="B34" s="139" t="str">
        <f t="shared" si="0"/>
        <v>Select Title</v>
      </c>
      <c r="C34" s="86"/>
      <c r="D34" s="87"/>
      <c r="E34" s="86"/>
      <c r="F34" s="86"/>
      <c r="G34" s="88"/>
      <c r="H34" s="89"/>
      <c r="I34" s="88"/>
      <c r="J34" s="88"/>
      <c r="K34" s="88"/>
      <c r="L34" s="88"/>
      <c r="M34" s="142">
        <f t="shared" ref="M34:M39" si="7">SUM(I34:L34)</f>
        <v>0</v>
      </c>
      <c r="N34" s="109"/>
      <c r="O34" s="101"/>
      <c r="P34" s="149">
        <f t="shared" si="2"/>
        <v>0</v>
      </c>
      <c r="Q34" s="150">
        <f t="shared" si="3"/>
        <v>0</v>
      </c>
      <c r="R34" s="150">
        <f t="shared" si="3"/>
        <v>0</v>
      </c>
      <c r="S34" s="150">
        <f t="shared" si="3"/>
        <v>0</v>
      </c>
      <c r="T34" s="150">
        <f t="shared" si="4"/>
        <v>0</v>
      </c>
      <c r="U34" s="151">
        <f t="shared" si="5"/>
        <v>0</v>
      </c>
    </row>
    <row r="35" spans="1:27" s="59" customFormat="1" ht="13" outlineLevel="1" x14ac:dyDescent="0.3">
      <c r="A35" s="125" t="str">
        <f t="shared" si="6"/>
        <v>Select Activity</v>
      </c>
      <c r="B35" s="139" t="str">
        <f t="shared" si="0"/>
        <v>Select Title</v>
      </c>
      <c r="C35" s="86"/>
      <c r="D35" s="87"/>
      <c r="E35" s="86"/>
      <c r="F35" s="86"/>
      <c r="G35" s="88"/>
      <c r="H35" s="89"/>
      <c r="I35" s="88"/>
      <c r="J35" s="88"/>
      <c r="K35" s="88"/>
      <c r="L35" s="88"/>
      <c r="M35" s="142">
        <f t="shared" si="7"/>
        <v>0</v>
      </c>
      <c r="N35" s="109"/>
      <c r="O35" s="101"/>
      <c r="P35" s="149">
        <f t="shared" si="2"/>
        <v>0</v>
      </c>
      <c r="Q35" s="150">
        <f t="shared" si="3"/>
        <v>0</v>
      </c>
      <c r="R35" s="150">
        <f t="shared" si="3"/>
        <v>0</v>
      </c>
      <c r="S35" s="150">
        <f t="shared" si="3"/>
        <v>0</v>
      </c>
      <c r="T35" s="150">
        <f t="shared" si="4"/>
        <v>0</v>
      </c>
      <c r="U35" s="151">
        <f t="shared" si="5"/>
        <v>0</v>
      </c>
    </row>
    <row r="36" spans="1:27" s="59" customFormat="1" ht="13" outlineLevel="1" x14ac:dyDescent="0.3">
      <c r="A36" s="125" t="str">
        <f t="shared" si="6"/>
        <v>Select Activity</v>
      </c>
      <c r="B36" s="139" t="str">
        <f t="shared" si="0"/>
        <v>Select Title</v>
      </c>
      <c r="C36" s="86"/>
      <c r="D36" s="87"/>
      <c r="E36" s="86"/>
      <c r="F36" s="86"/>
      <c r="G36" s="88"/>
      <c r="H36" s="89"/>
      <c r="I36" s="88"/>
      <c r="J36" s="88"/>
      <c r="K36" s="88"/>
      <c r="L36" s="88"/>
      <c r="M36" s="142">
        <f t="shared" si="7"/>
        <v>0</v>
      </c>
      <c r="N36" s="109"/>
      <c r="O36" s="101"/>
      <c r="P36" s="149">
        <f t="shared" si="2"/>
        <v>0</v>
      </c>
      <c r="Q36" s="150">
        <f t="shared" si="3"/>
        <v>0</v>
      </c>
      <c r="R36" s="150">
        <f t="shared" si="3"/>
        <v>0</v>
      </c>
      <c r="S36" s="150">
        <f t="shared" si="3"/>
        <v>0</v>
      </c>
      <c r="T36" s="150">
        <f t="shared" si="4"/>
        <v>0</v>
      </c>
      <c r="U36" s="151">
        <f t="shared" si="5"/>
        <v>0</v>
      </c>
    </row>
    <row r="37" spans="1:27" s="59" customFormat="1" ht="13" outlineLevel="1" x14ac:dyDescent="0.3">
      <c r="A37" s="125" t="str">
        <f t="shared" si="6"/>
        <v>Select Activity</v>
      </c>
      <c r="B37" s="139" t="str">
        <f t="shared" si="0"/>
        <v>Select Title</v>
      </c>
      <c r="C37" s="86"/>
      <c r="D37" s="87"/>
      <c r="E37" s="86"/>
      <c r="F37" s="86"/>
      <c r="G37" s="88"/>
      <c r="H37" s="89"/>
      <c r="I37" s="88"/>
      <c r="J37" s="88"/>
      <c r="K37" s="88"/>
      <c r="L37" s="88"/>
      <c r="M37" s="142">
        <f t="shared" si="7"/>
        <v>0</v>
      </c>
      <c r="N37" s="109"/>
      <c r="O37" s="101"/>
      <c r="P37" s="149">
        <f t="shared" si="2"/>
        <v>0</v>
      </c>
      <c r="Q37" s="150">
        <f t="shared" si="3"/>
        <v>0</v>
      </c>
      <c r="R37" s="150">
        <f t="shared" si="3"/>
        <v>0</v>
      </c>
      <c r="S37" s="150">
        <f t="shared" si="3"/>
        <v>0</v>
      </c>
      <c r="T37" s="150">
        <f t="shared" si="4"/>
        <v>0</v>
      </c>
      <c r="U37" s="151">
        <f t="shared" si="5"/>
        <v>0</v>
      </c>
    </row>
    <row r="38" spans="1:27" s="59" customFormat="1" ht="13" outlineLevel="1" x14ac:dyDescent="0.3">
      <c r="A38" s="125" t="str">
        <f t="shared" si="6"/>
        <v>Select Activity</v>
      </c>
      <c r="B38" s="139" t="str">
        <f t="shared" si="0"/>
        <v>Select Title</v>
      </c>
      <c r="C38" s="86"/>
      <c r="D38" s="87"/>
      <c r="E38" s="86"/>
      <c r="F38" s="86"/>
      <c r="G38" s="88"/>
      <c r="H38" s="89"/>
      <c r="I38" s="88"/>
      <c r="J38" s="88"/>
      <c r="K38" s="88"/>
      <c r="L38" s="88"/>
      <c r="M38" s="142">
        <f t="shared" si="7"/>
        <v>0</v>
      </c>
      <c r="N38" s="109"/>
      <c r="O38" s="101"/>
      <c r="P38" s="149">
        <f t="shared" si="2"/>
        <v>0</v>
      </c>
      <c r="Q38" s="150">
        <f t="shared" si="3"/>
        <v>0</v>
      </c>
      <c r="R38" s="150">
        <f t="shared" si="3"/>
        <v>0</v>
      </c>
      <c r="S38" s="150">
        <f t="shared" si="3"/>
        <v>0</v>
      </c>
      <c r="T38" s="150">
        <f t="shared" si="4"/>
        <v>0</v>
      </c>
      <c r="U38" s="151">
        <f t="shared" si="5"/>
        <v>0</v>
      </c>
    </row>
    <row r="39" spans="1:27" s="59" customFormat="1" ht="13" outlineLevel="1" x14ac:dyDescent="0.3">
      <c r="A39" s="126" t="str">
        <f t="shared" si="6"/>
        <v>Select Activity</v>
      </c>
      <c r="B39" s="140" t="str">
        <f t="shared" si="0"/>
        <v>Select Title</v>
      </c>
      <c r="C39" s="90"/>
      <c r="D39" s="91"/>
      <c r="E39" s="90"/>
      <c r="F39" s="90"/>
      <c r="G39" s="92"/>
      <c r="H39" s="93"/>
      <c r="I39" s="92"/>
      <c r="J39" s="92"/>
      <c r="K39" s="92"/>
      <c r="L39" s="92"/>
      <c r="M39" s="143">
        <f t="shared" si="7"/>
        <v>0</v>
      </c>
      <c r="N39" s="110"/>
      <c r="O39" s="101"/>
      <c r="P39" s="160">
        <f t="shared" si="2"/>
        <v>0</v>
      </c>
      <c r="Q39" s="161">
        <f t="shared" si="3"/>
        <v>0</v>
      </c>
      <c r="R39" s="161">
        <f t="shared" si="3"/>
        <v>0</v>
      </c>
      <c r="S39" s="161">
        <f t="shared" si="3"/>
        <v>0</v>
      </c>
      <c r="T39" s="161">
        <f t="shared" si="4"/>
        <v>0</v>
      </c>
      <c r="U39" s="162">
        <f t="shared" si="5"/>
        <v>0</v>
      </c>
    </row>
    <row r="40" spans="1:27" s="76" customFormat="1" x14ac:dyDescent="0.35">
      <c r="A40" s="96" t="str">
        <f>$A$32</f>
        <v>Select Activity</v>
      </c>
      <c r="B40" s="96" t="str">
        <f t="shared" si="0"/>
        <v>Select Title</v>
      </c>
      <c r="C40" s="97"/>
      <c r="D40" s="97"/>
      <c r="E40" s="97"/>
      <c r="F40" s="96" t="s">
        <v>177</v>
      </c>
      <c r="G40" s="77">
        <f>SUM(G33:G39)</f>
        <v>0</v>
      </c>
      <c r="H40" s="78"/>
      <c r="I40" s="77">
        <f t="shared" ref="I40:L40" si="8">SUM(I33:I39)</f>
        <v>0</v>
      </c>
      <c r="J40" s="77">
        <f t="shared" si="8"/>
        <v>0</v>
      </c>
      <c r="K40" s="77">
        <f t="shared" si="8"/>
        <v>0</v>
      </c>
      <c r="L40" s="77">
        <f t="shared" si="8"/>
        <v>0</v>
      </c>
      <c r="M40" s="77">
        <f>SUM(M33:M39)</f>
        <v>0</v>
      </c>
      <c r="N40" s="111"/>
      <c r="O40" s="102" t="b">
        <f>M40=U40</f>
        <v>1</v>
      </c>
      <c r="P40" s="152">
        <f t="shared" ref="P40:S40" si="9">SUM(P33:P39)</f>
        <v>0</v>
      </c>
      <c r="Q40" s="152">
        <f t="shared" si="9"/>
        <v>0</v>
      </c>
      <c r="R40" s="152">
        <f t="shared" si="9"/>
        <v>0</v>
      </c>
      <c r="S40" s="152">
        <f t="shared" si="9"/>
        <v>0</v>
      </c>
      <c r="T40" s="152">
        <f t="shared" ref="T40" si="10">SUM(T33:T39)</f>
        <v>0</v>
      </c>
      <c r="U40" s="152">
        <f>SUM(U33:U39)</f>
        <v>0</v>
      </c>
      <c r="W40"/>
      <c r="X40"/>
      <c r="Y40"/>
      <c r="Z40"/>
      <c r="AA40"/>
    </row>
    <row r="41" spans="1:27" s="59" customFormat="1" ht="13" x14ac:dyDescent="0.3">
      <c r="B41" s="79"/>
      <c r="D41" s="80"/>
      <c r="E41" s="113" t="s">
        <v>178</v>
      </c>
      <c r="G41" s="74"/>
      <c r="H41" s="74"/>
      <c r="I41" s="144"/>
      <c r="J41" s="144"/>
      <c r="K41" s="144"/>
      <c r="L41" s="144"/>
      <c r="M41" s="144"/>
      <c r="N41" s="107"/>
      <c r="O41" s="101"/>
    </row>
    <row r="42" spans="1:27" s="59" customFormat="1" ht="13" outlineLevel="1" x14ac:dyDescent="0.3">
      <c r="A42" s="112" t="s">
        <v>102</v>
      </c>
      <c r="B42" s="112" t="s">
        <v>103</v>
      </c>
      <c r="G42" s="74"/>
      <c r="H42" s="74"/>
      <c r="I42" s="144"/>
      <c r="J42" s="144"/>
      <c r="K42" s="144"/>
      <c r="L42" s="144"/>
      <c r="M42" s="144"/>
      <c r="N42" s="107"/>
      <c r="O42" s="101"/>
    </row>
    <row r="43" spans="1:27" s="59" customFormat="1" ht="13" outlineLevel="1" x14ac:dyDescent="0.3">
      <c r="A43" s="124" t="str">
        <f t="shared" ref="A43:A49" si="11">$A$42</f>
        <v>Select Activity</v>
      </c>
      <c r="B43" s="138" t="str">
        <f t="shared" ref="B43:B49" si="12">$B$42</f>
        <v>Select Title</v>
      </c>
      <c r="C43" s="82"/>
      <c r="D43" s="83"/>
      <c r="E43" s="82"/>
      <c r="F43" s="82"/>
      <c r="G43" s="84"/>
      <c r="H43" s="85"/>
      <c r="I43" s="84"/>
      <c r="J43" s="84"/>
      <c r="K43" s="84"/>
      <c r="L43" s="84"/>
      <c r="M43" s="141">
        <f t="shared" ref="M43:M49" si="13">SUM(I43:L43)</f>
        <v>0</v>
      </c>
      <c r="N43" s="108"/>
      <c r="O43" s="101"/>
      <c r="P43" s="149">
        <f t="shared" ref="P43:P49" si="14">$S$28*I43</f>
        <v>0</v>
      </c>
      <c r="Q43" s="150">
        <f t="shared" ref="Q43:S49" si="15">($S$29*I43)+($S$28*J43)</f>
        <v>0</v>
      </c>
      <c r="R43" s="150">
        <f t="shared" si="15"/>
        <v>0</v>
      </c>
      <c r="S43" s="150">
        <f t="shared" si="15"/>
        <v>0</v>
      </c>
      <c r="T43" s="150">
        <f t="shared" ref="T43:T49" si="16">($S$29*L43)</f>
        <v>0</v>
      </c>
      <c r="U43" s="151">
        <f t="shared" ref="U43:U49" si="17">SUM(P43:T43)</f>
        <v>0</v>
      </c>
    </row>
    <row r="44" spans="1:27" s="59" customFormat="1" ht="13" outlineLevel="1" x14ac:dyDescent="0.3">
      <c r="A44" s="125" t="str">
        <f t="shared" si="11"/>
        <v>Select Activity</v>
      </c>
      <c r="B44" s="139" t="str">
        <f t="shared" si="12"/>
        <v>Select Title</v>
      </c>
      <c r="C44" s="86"/>
      <c r="D44" s="87"/>
      <c r="E44" s="86"/>
      <c r="F44" s="86"/>
      <c r="G44" s="88"/>
      <c r="H44" s="89"/>
      <c r="I44" s="88"/>
      <c r="J44" s="88"/>
      <c r="K44" s="88"/>
      <c r="L44" s="88"/>
      <c r="M44" s="142">
        <f t="shared" si="13"/>
        <v>0</v>
      </c>
      <c r="N44" s="109"/>
      <c r="O44" s="101"/>
      <c r="P44" s="149">
        <f t="shared" si="14"/>
        <v>0</v>
      </c>
      <c r="Q44" s="150">
        <f t="shared" si="15"/>
        <v>0</v>
      </c>
      <c r="R44" s="150">
        <f t="shared" si="15"/>
        <v>0</v>
      </c>
      <c r="S44" s="150">
        <f t="shared" si="15"/>
        <v>0</v>
      </c>
      <c r="T44" s="150">
        <f t="shared" si="16"/>
        <v>0</v>
      </c>
      <c r="U44" s="151">
        <f t="shared" si="17"/>
        <v>0</v>
      </c>
    </row>
    <row r="45" spans="1:27" s="59" customFormat="1" ht="13" outlineLevel="1" x14ac:dyDescent="0.3">
      <c r="A45" s="125" t="str">
        <f t="shared" si="11"/>
        <v>Select Activity</v>
      </c>
      <c r="B45" s="139" t="str">
        <f t="shared" si="12"/>
        <v>Select Title</v>
      </c>
      <c r="C45" s="86"/>
      <c r="D45" s="87"/>
      <c r="E45" s="86"/>
      <c r="F45" s="86"/>
      <c r="G45" s="88"/>
      <c r="H45" s="89"/>
      <c r="I45" s="88"/>
      <c r="J45" s="88"/>
      <c r="K45" s="88"/>
      <c r="L45" s="88"/>
      <c r="M45" s="142">
        <f t="shared" si="13"/>
        <v>0</v>
      </c>
      <c r="N45" s="109"/>
      <c r="O45" s="101"/>
      <c r="P45" s="149">
        <f t="shared" si="14"/>
        <v>0</v>
      </c>
      <c r="Q45" s="150">
        <f t="shared" si="15"/>
        <v>0</v>
      </c>
      <c r="R45" s="150">
        <f t="shared" si="15"/>
        <v>0</v>
      </c>
      <c r="S45" s="150">
        <f t="shared" si="15"/>
        <v>0</v>
      </c>
      <c r="T45" s="150">
        <f t="shared" si="16"/>
        <v>0</v>
      </c>
      <c r="U45" s="151">
        <f t="shared" si="17"/>
        <v>0</v>
      </c>
    </row>
    <row r="46" spans="1:27" s="59" customFormat="1" ht="13" outlineLevel="1" x14ac:dyDescent="0.3">
      <c r="A46" s="125" t="str">
        <f t="shared" si="11"/>
        <v>Select Activity</v>
      </c>
      <c r="B46" s="139" t="str">
        <f t="shared" si="12"/>
        <v>Select Title</v>
      </c>
      <c r="C46" s="86"/>
      <c r="D46" s="87"/>
      <c r="E46" s="86"/>
      <c r="F46" s="86"/>
      <c r="G46" s="88"/>
      <c r="H46" s="89"/>
      <c r="I46" s="88"/>
      <c r="J46" s="88"/>
      <c r="K46" s="88"/>
      <c r="L46" s="88"/>
      <c r="M46" s="142">
        <f t="shared" si="13"/>
        <v>0</v>
      </c>
      <c r="N46" s="109"/>
      <c r="O46" s="101"/>
      <c r="P46" s="149">
        <f t="shared" si="14"/>
        <v>0</v>
      </c>
      <c r="Q46" s="150">
        <f t="shared" si="15"/>
        <v>0</v>
      </c>
      <c r="R46" s="150">
        <f t="shared" si="15"/>
        <v>0</v>
      </c>
      <c r="S46" s="150">
        <f t="shared" si="15"/>
        <v>0</v>
      </c>
      <c r="T46" s="150">
        <f t="shared" si="16"/>
        <v>0</v>
      </c>
      <c r="U46" s="151">
        <f t="shared" si="17"/>
        <v>0</v>
      </c>
    </row>
    <row r="47" spans="1:27" s="59" customFormat="1" ht="13" outlineLevel="1" x14ac:dyDescent="0.3">
      <c r="A47" s="125" t="str">
        <f t="shared" si="11"/>
        <v>Select Activity</v>
      </c>
      <c r="B47" s="139" t="str">
        <f t="shared" si="12"/>
        <v>Select Title</v>
      </c>
      <c r="C47" s="86"/>
      <c r="D47" s="87"/>
      <c r="E47" s="86"/>
      <c r="F47" s="86"/>
      <c r="G47" s="88"/>
      <c r="H47" s="89"/>
      <c r="I47" s="88"/>
      <c r="J47" s="88"/>
      <c r="K47" s="88"/>
      <c r="L47" s="88"/>
      <c r="M47" s="142">
        <f t="shared" si="13"/>
        <v>0</v>
      </c>
      <c r="N47" s="109"/>
      <c r="O47" s="101"/>
      <c r="P47" s="149">
        <f t="shared" si="14"/>
        <v>0</v>
      </c>
      <c r="Q47" s="150">
        <f t="shared" si="15"/>
        <v>0</v>
      </c>
      <c r="R47" s="150">
        <f t="shared" si="15"/>
        <v>0</v>
      </c>
      <c r="S47" s="150">
        <f t="shared" si="15"/>
        <v>0</v>
      </c>
      <c r="T47" s="150">
        <f t="shared" si="16"/>
        <v>0</v>
      </c>
      <c r="U47" s="151">
        <f t="shared" si="17"/>
        <v>0</v>
      </c>
    </row>
    <row r="48" spans="1:27" s="59" customFormat="1" ht="13" outlineLevel="1" x14ac:dyDescent="0.3">
      <c r="A48" s="125" t="str">
        <f t="shared" si="11"/>
        <v>Select Activity</v>
      </c>
      <c r="B48" s="139" t="str">
        <f t="shared" si="12"/>
        <v>Select Title</v>
      </c>
      <c r="C48" s="86"/>
      <c r="D48" s="87"/>
      <c r="E48" s="86"/>
      <c r="F48" s="86"/>
      <c r="G48" s="88"/>
      <c r="H48" s="89"/>
      <c r="I48" s="88"/>
      <c r="J48" s="88"/>
      <c r="K48" s="88"/>
      <c r="L48" s="88"/>
      <c r="M48" s="142">
        <f t="shared" si="13"/>
        <v>0</v>
      </c>
      <c r="N48" s="109"/>
      <c r="O48" s="101"/>
      <c r="P48" s="149">
        <f t="shared" si="14"/>
        <v>0</v>
      </c>
      <c r="Q48" s="150">
        <f t="shared" si="15"/>
        <v>0</v>
      </c>
      <c r="R48" s="150">
        <f t="shared" si="15"/>
        <v>0</v>
      </c>
      <c r="S48" s="150">
        <f t="shared" si="15"/>
        <v>0</v>
      </c>
      <c r="T48" s="150">
        <f t="shared" si="16"/>
        <v>0</v>
      </c>
      <c r="U48" s="151">
        <f t="shared" si="17"/>
        <v>0</v>
      </c>
      <c r="W48" s="159" t="s">
        <v>130</v>
      </c>
    </row>
    <row r="49" spans="1:27" s="59" customFormat="1" ht="13" outlineLevel="1" x14ac:dyDescent="0.3">
      <c r="A49" s="126" t="str">
        <f t="shared" si="11"/>
        <v>Select Activity</v>
      </c>
      <c r="B49" s="140" t="str">
        <f t="shared" si="12"/>
        <v>Select Title</v>
      </c>
      <c r="C49" s="90"/>
      <c r="D49" s="91"/>
      <c r="E49" s="90"/>
      <c r="F49" s="90"/>
      <c r="G49" s="92"/>
      <c r="H49" s="93"/>
      <c r="I49" s="92"/>
      <c r="J49" s="92"/>
      <c r="K49" s="92"/>
      <c r="L49" s="92"/>
      <c r="M49" s="143">
        <f t="shared" si="13"/>
        <v>0</v>
      </c>
      <c r="N49" s="110"/>
      <c r="O49" s="101"/>
      <c r="P49" s="160">
        <f t="shared" si="14"/>
        <v>0</v>
      </c>
      <c r="Q49" s="161">
        <f t="shared" si="15"/>
        <v>0</v>
      </c>
      <c r="R49" s="161">
        <f t="shared" si="15"/>
        <v>0</v>
      </c>
      <c r="S49" s="161">
        <f t="shared" si="15"/>
        <v>0</v>
      </c>
      <c r="T49" s="161">
        <f t="shared" si="16"/>
        <v>0</v>
      </c>
      <c r="U49" s="162">
        <f t="shared" si="17"/>
        <v>0</v>
      </c>
    </row>
    <row r="50" spans="1:27" s="76" customFormat="1" x14ac:dyDescent="0.35">
      <c r="A50" s="96" t="str">
        <f>$A$42</f>
        <v>Select Activity</v>
      </c>
      <c r="B50" s="96" t="str">
        <f>$B$42</f>
        <v>Select Title</v>
      </c>
      <c r="C50" s="97"/>
      <c r="D50" s="97"/>
      <c r="E50" s="97"/>
      <c r="F50" s="96" t="s">
        <v>177</v>
      </c>
      <c r="G50" s="77">
        <f>SUM(G43:G49)</f>
        <v>0</v>
      </c>
      <c r="H50" s="78"/>
      <c r="I50" s="77">
        <f t="shared" ref="I50" si="18">SUM(I43:I49)</f>
        <v>0</v>
      </c>
      <c r="J50" s="77">
        <f t="shared" ref="J50" si="19">SUM(J43:J49)</f>
        <v>0</v>
      </c>
      <c r="K50" s="77">
        <f t="shared" ref="K50" si="20">SUM(K43:K49)</f>
        <v>0</v>
      </c>
      <c r="L50" s="77">
        <f t="shared" ref="L50" si="21">SUM(L43:L49)</f>
        <v>0</v>
      </c>
      <c r="M50" s="77">
        <f t="shared" ref="M50" si="22">SUM(M43:M49)</f>
        <v>0</v>
      </c>
      <c r="N50" s="111"/>
      <c r="O50" s="102" t="b">
        <f>M50=U50</f>
        <v>1</v>
      </c>
      <c r="P50" s="152">
        <f t="shared" ref="P50:S50" si="23">SUM(P43:P49)</f>
        <v>0</v>
      </c>
      <c r="Q50" s="152">
        <f t="shared" si="23"/>
        <v>0</v>
      </c>
      <c r="R50" s="152">
        <f t="shared" si="23"/>
        <v>0</v>
      </c>
      <c r="S50" s="152">
        <f t="shared" si="23"/>
        <v>0</v>
      </c>
      <c r="T50" s="152">
        <f t="shared" ref="T50" si="24">SUM(T43:T49)</f>
        <v>0</v>
      </c>
      <c r="U50" s="152">
        <f>SUM(U43:U49)</f>
        <v>0</v>
      </c>
      <c r="W50"/>
      <c r="X50"/>
      <c r="Y50"/>
      <c r="Z50"/>
      <c r="AA50"/>
    </row>
    <row r="51" spans="1:27" s="59" customFormat="1" ht="13" x14ac:dyDescent="0.3">
      <c r="B51" s="79"/>
      <c r="E51" s="113" t="s">
        <v>178</v>
      </c>
      <c r="G51" s="81"/>
      <c r="H51" s="81"/>
      <c r="I51" s="145"/>
      <c r="J51" s="145"/>
      <c r="K51" s="145"/>
      <c r="L51" s="145"/>
      <c r="M51" s="145"/>
      <c r="N51" s="107"/>
      <c r="O51" s="101"/>
    </row>
    <row r="52" spans="1:27" s="59" customFormat="1" ht="13" outlineLevel="1" x14ac:dyDescent="0.3">
      <c r="A52" s="112" t="s">
        <v>102</v>
      </c>
      <c r="B52" s="112" t="s">
        <v>103</v>
      </c>
      <c r="G52" s="74"/>
      <c r="H52" s="74"/>
      <c r="I52" s="144"/>
      <c r="J52" s="144"/>
      <c r="K52" s="144"/>
      <c r="L52" s="144"/>
      <c r="M52" s="144"/>
      <c r="N52" s="107"/>
      <c r="O52" s="101"/>
    </row>
    <row r="53" spans="1:27" s="59" customFormat="1" ht="13" outlineLevel="1" x14ac:dyDescent="0.3">
      <c r="A53" s="124" t="str">
        <f>$A$52</f>
        <v>Select Activity</v>
      </c>
      <c r="B53" s="138" t="str">
        <f t="shared" ref="B53:B59" si="25">$B$52</f>
        <v>Select Title</v>
      </c>
      <c r="C53" s="82"/>
      <c r="D53" s="83"/>
      <c r="E53" s="82"/>
      <c r="F53" s="82"/>
      <c r="G53" s="84"/>
      <c r="H53" s="85"/>
      <c r="I53" s="84"/>
      <c r="J53" s="84"/>
      <c r="K53" s="84"/>
      <c r="L53" s="84"/>
      <c r="M53" s="141">
        <f t="shared" ref="M53:M59" si="26">SUM(I53:L53)</f>
        <v>0</v>
      </c>
      <c r="N53" s="108"/>
      <c r="O53" s="101"/>
      <c r="P53" s="149">
        <f t="shared" ref="P53:P59" si="27">$S$28*I53</f>
        <v>0</v>
      </c>
      <c r="Q53" s="150">
        <f t="shared" ref="Q53:S59" si="28">($S$29*I53)+($S$28*J53)</f>
        <v>0</v>
      </c>
      <c r="R53" s="150">
        <f t="shared" si="28"/>
        <v>0</v>
      </c>
      <c r="S53" s="150">
        <f t="shared" si="28"/>
        <v>0</v>
      </c>
      <c r="T53" s="150">
        <f t="shared" ref="T53:T59" si="29">($S$29*L53)</f>
        <v>0</v>
      </c>
      <c r="U53" s="151">
        <f t="shared" ref="U53:U59" si="30">SUM(P53:T53)</f>
        <v>0</v>
      </c>
    </row>
    <row r="54" spans="1:27" s="59" customFormat="1" ht="13" outlineLevel="1" x14ac:dyDescent="0.3">
      <c r="A54" s="125" t="str">
        <f t="shared" ref="A54:A59" si="31">$A$52</f>
        <v>Select Activity</v>
      </c>
      <c r="B54" s="139" t="str">
        <f t="shared" si="25"/>
        <v>Select Title</v>
      </c>
      <c r="C54" s="86"/>
      <c r="D54" s="87"/>
      <c r="E54" s="86"/>
      <c r="F54" s="86"/>
      <c r="G54" s="88"/>
      <c r="H54" s="89"/>
      <c r="I54" s="88"/>
      <c r="J54" s="88"/>
      <c r="K54" s="88"/>
      <c r="L54" s="88"/>
      <c r="M54" s="142">
        <f t="shared" si="26"/>
        <v>0</v>
      </c>
      <c r="N54" s="109"/>
      <c r="O54" s="101"/>
      <c r="P54" s="149">
        <f t="shared" si="27"/>
        <v>0</v>
      </c>
      <c r="Q54" s="150">
        <f t="shared" si="28"/>
        <v>0</v>
      </c>
      <c r="R54" s="150">
        <f t="shared" si="28"/>
        <v>0</v>
      </c>
      <c r="S54" s="150">
        <f t="shared" si="28"/>
        <v>0</v>
      </c>
      <c r="T54" s="150">
        <f t="shared" si="29"/>
        <v>0</v>
      </c>
      <c r="U54" s="151">
        <f t="shared" si="30"/>
        <v>0</v>
      </c>
    </row>
    <row r="55" spans="1:27" s="59" customFormat="1" ht="13" outlineLevel="1" x14ac:dyDescent="0.3">
      <c r="A55" s="125" t="str">
        <f t="shared" si="31"/>
        <v>Select Activity</v>
      </c>
      <c r="B55" s="139" t="str">
        <f t="shared" si="25"/>
        <v>Select Title</v>
      </c>
      <c r="C55" s="86"/>
      <c r="D55" s="87"/>
      <c r="E55" s="86"/>
      <c r="F55" s="86"/>
      <c r="G55" s="88"/>
      <c r="H55" s="89"/>
      <c r="I55" s="88"/>
      <c r="J55" s="88"/>
      <c r="K55" s="88"/>
      <c r="L55" s="88"/>
      <c r="M55" s="142">
        <f t="shared" si="26"/>
        <v>0</v>
      </c>
      <c r="N55" s="109"/>
      <c r="O55" s="101"/>
      <c r="P55" s="149">
        <f t="shared" si="27"/>
        <v>0</v>
      </c>
      <c r="Q55" s="150">
        <f t="shared" si="28"/>
        <v>0</v>
      </c>
      <c r="R55" s="150">
        <f t="shared" si="28"/>
        <v>0</v>
      </c>
      <c r="S55" s="150">
        <f t="shared" si="28"/>
        <v>0</v>
      </c>
      <c r="T55" s="150">
        <f t="shared" si="29"/>
        <v>0</v>
      </c>
      <c r="U55" s="151">
        <f t="shared" si="30"/>
        <v>0</v>
      </c>
    </row>
    <row r="56" spans="1:27" s="59" customFormat="1" ht="13" outlineLevel="1" x14ac:dyDescent="0.3">
      <c r="A56" s="125" t="str">
        <f t="shared" si="31"/>
        <v>Select Activity</v>
      </c>
      <c r="B56" s="139" t="str">
        <f t="shared" si="25"/>
        <v>Select Title</v>
      </c>
      <c r="C56" s="86"/>
      <c r="D56" s="87"/>
      <c r="E56" s="86"/>
      <c r="F56" s="86"/>
      <c r="G56" s="88"/>
      <c r="H56" s="89"/>
      <c r="I56" s="88"/>
      <c r="J56" s="88"/>
      <c r="K56" s="88"/>
      <c r="L56" s="88"/>
      <c r="M56" s="142">
        <f t="shared" si="26"/>
        <v>0</v>
      </c>
      <c r="N56" s="109"/>
      <c r="O56" s="101"/>
      <c r="P56" s="149">
        <f t="shared" si="27"/>
        <v>0</v>
      </c>
      <c r="Q56" s="150">
        <f t="shared" si="28"/>
        <v>0</v>
      </c>
      <c r="R56" s="150">
        <f t="shared" si="28"/>
        <v>0</v>
      </c>
      <c r="S56" s="150">
        <f t="shared" si="28"/>
        <v>0</v>
      </c>
      <c r="T56" s="150">
        <f t="shared" si="29"/>
        <v>0</v>
      </c>
      <c r="U56" s="151">
        <f t="shared" si="30"/>
        <v>0</v>
      </c>
    </row>
    <row r="57" spans="1:27" s="59" customFormat="1" ht="13" outlineLevel="1" x14ac:dyDescent="0.3">
      <c r="A57" s="125" t="str">
        <f t="shared" si="31"/>
        <v>Select Activity</v>
      </c>
      <c r="B57" s="139" t="str">
        <f t="shared" si="25"/>
        <v>Select Title</v>
      </c>
      <c r="C57" s="86"/>
      <c r="D57" s="87"/>
      <c r="E57" s="86"/>
      <c r="F57" s="86"/>
      <c r="G57" s="88"/>
      <c r="H57" s="89"/>
      <c r="I57" s="88"/>
      <c r="J57" s="88"/>
      <c r="K57" s="88"/>
      <c r="L57" s="88"/>
      <c r="M57" s="142">
        <f t="shared" si="26"/>
        <v>0</v>
      </c>
      <c r="N57" s="109"/>
      <c r="O57" s="101"/>
      <c r="P57" s="149">
        <f t="shared" si="27"/>
        <v>0</v>
      </c>
      <c r="Q57" s="150">
        <f t="shared" si="28"/>
        <v>0</v>
      </c>
      <c r="R57" s="150">
        <f t="shared" si="28"/>
        <v>0</v>
      </c>
      <c r="S57" s="150">
        <f t="shared" si="28"/>
        <v>0</v>
      </c>
      <c r="T57" s="150">
        <f t="shared" si="29"/>
        <v>0</v>
      </c>
      <c r="U57" s="151">
        <f t="shared" si="30"/>
        <v>0</v>
      </c>
    </row>
    <row r="58" spans="1:27" s="59" customFormat="1" ht="13" outlineLevel="1" x14ac:dyDescent="0.3">
      <c r="A58" s="125" t="str">
        <f t="shared" si="31"/>
        <v>Select Activity</v>
      </c>
      <c r="B58" s="139" t="str">
        <f t="shared" si="25"/>
        <v>Select Title</v>
      </c>
      <c r="C58" s="86"/>
      <c r="D58" s="87"/>
      <c r="E58" s="86"/>
      <c r="F58" s="86"/>
      <c r="G58" s="88"/>
      <c r="H58" s="89"/>
      <c r="I58" s="88"/>
      <c r="J58" s="88"/>
      <c r="K58" s="88"/>
      <c r="L58" s="88"/>
      <c r="M58" s="142">
        <f t="shared" si="26"/>
        <v>0</v>
      </c>
      <c r="N58" s="109"/>
      <c r="O58" s="101"/>
      <c r="P58" s="149">
        <f t="shared" si="27"/>
        <v>0</v>
      </c>
      <c r="Q58" s="150">
        <f t="shared" si="28"/>
        <v>0</v>
      </c>
      <c r="R58" s="150">
        <f t="shared" si="28"/>
        <v>0</v>
      </c>
      <c r="S58" s="150">
        <f t="shared" si="28"/>
        <v>0</v>
      </c>
      <c r="T58" s="150">
        <f t="shared" si="29"/>
        <v>0</v>
      </c>
      <c r="U58" s="151">
        <f t="shared" si="30"/>
        <v>0</v>
      </c>
    </row>
    <row r="59" spans="1:27" s="59" customFormat="1" ht="13" outlineLevel="1" x14ac:dyDescent="0.3">
      <c r="A59" s="126" t="str">
        <f t="shared" si="31"/>
        <v>Select Activity</v>
      </c>
      <c r="B59" s="140" t="str">
        <f t="shared" si="25"/>
        <v>Select Title</v>
      </c>
      <c r="C59" s="90"/>
      <c r="D59" s="91"/>
      <c r="E59" s="90"/>
      <c r="F59" s="90"/>
      <c r="G59" s="92"/>
      <c r="H59" s="93"/>
      <c r="I59" s="92"/>
      <c r="J59" s="92"/>
      <c r="K59" s="92"/>
      <c r="L59" s="92"/>
      <c r="M59" s="143">
        <f t="shared" si="26"/>
        <v>0</v>
      </c>
      <c r="N59" s="110"/>
      <c r="O59" s="101"/>
      <c r="P59" s="160">
        <f t="shared" si="27"/>
        <v>0</v>
      </c>
      <c r="Q59" s="161">
        <f t="shared" si="28"/>
        <v>0</v>
      </c>
      <c r="R59" s="161">
        <f t="shared" si="28"/>
        <v>0</v>
      </c>
      <c r="S59" s="161">
        <f t="shared" si="28"/>
        <v>0</v>
      </c>
      <c r="T59" s="161">
        <f t="shared" si="29"/>
        <v>0</v>
      </c>
      <c r="U59" s="162">
        <f t="shared" si="30"/>
        <v>0</v>
      </c>
    </row>
    <row r="60" spans="1:27" s="76" customFormat="1" x14ac:dyDescent="0.35">
      <c r="A60" s="96" t="str">
        <f>$A$52</f>
        <v>Select Activity</v>
      </c>
      <c r="B60" s="96" t="str">
        <f>$B$52</f>
        <v>Select Title</v>
      </c>
      <c r="C60" s="97"/>
      <c r="D60" s="97"/>
      <c r="E60" s="97"/>
      <c r="F60" s="96" t="s">
        <v>177</v>
      </c>
      <c r="G60" s="77">
        <f>SUM(G53:G59)</f>
        <v>0</v>
      </c>
      <c r="H60" s="78"/>
      <c r="I60" s="77">
        <f t="shared" ref="I60" si="32">SUM(I53:I59)</f>
        <v>0</v>
      </c>
      <c r="J60" s="77">
        <f t="shared" ref="J60" si="33">SUM(J53:J59)</f>
        <v>0</v>
      </c>
      <c r="K60" s="77">
        <f t="shared" ref="K60" si="34">SUM(K53:K59)</f>
        <v>0</v>
      </c>
      <c r="L60" s="77">
        <f t="shared" ref="L60" si="35">SUM(L53:L59)</f>
        <v>0</v>
      </c>
      <c r="M60" s="77">
        <f t="shared" ref="M60" si="36">SUM(M53:M59)</f>
        <v>0</v>
      </c>
      <c r="N60" s="111"/>
      <c r="O60" s="102" t="b">
        <f>M60=U60</f>
        <v>1</v>
      </c>
      <c r="P60" s="152">
        <f t="shared" ref="P60:S60" si="37">SUM(P53:P59)</f>
        <v>0</v>
      </c>
      <c r="Q60" s="152">
        <f t="shared" si="37"/>
        <v>0</v>
      </c>
      <c r="R60" s="152">
        <f t="shared" si="37"/>
        <v>0</v>
      </c>
      <c r="S60" s="152">
        <f t="shared" si="37"/>
        <v>0</v>
      </c>
      <c r="T60" s="152">
        <f t="shared" ref="T60" si="38">SUM(T53:T59)</f>
        <v>0</v>
      </c>
      <c r="U60" s="152">
        <f>SUM(U53:U59)</f>
        <v>0</v>
      </c>
      <c r="W60"/>
      <c r="X60"/>
      <c r="Y60"/>
      <c r="Z60"/>
      <c r="AA60"/>
    </row>
    <row r="61" spans="1:27" s="59" customFormat="1" ht="13" x14ac:dyDescent="0.3">
      <c r="B61" s="79"/>
      <c r="E61" s="113" t="s">
        <v>178</v>
      </c>
      <c r="G61" s="81"/>
      <c r="H61" s="81"/>
      <c r="I61" s="145"/>
      <c r="J61" s="145"/>
      <c r="K61" s="145"/>
      <c r="L61" s="145"/>
      <c r="M61" s="145"/>
      <c r="N61" s="107"/>
      <c r="O61" s="101"/>
    </row>
    <row r="62" spans="1:27" s="59" customFormat="1" ht="13" outlineLevel="1" x14ac:dyDescent="0.3">
      <c r="A62" s="112" t="s">
        <v>102</v>
      </c>
      <c r="B62" s="112" t="s">
        <v>103</v>
      </c>
      <c r="G62" s="74"/>
      <c r="H62" s="74"/>
      <c r="I62" s="144"/>
      <c r="J62" s="144"/>
      <c r="K62" s="144"/>
      <c r="L62" s="144"/>
      <c r="M62" s="144"/>
      <c r="N62" s="107"/>
      <c r="O62" s="101"/>
    </row>
    <row r="63" spans="1:27" s="59" customFormat="1" ht="13" outlineLevel="1" x14ac:dyDescent="0.3">
      <c r="A63" s="124" t="str">
        <f>$A$62</f>
        <v>Select Activity</v>
      </c>
      <c r="B63" s="138" t="str">
        <f t="shared" ref="B63:B69" si="39">$B$62</f>
        <v>Select Title</v>
      </c>
      <c r="C63" s="82"/>
      <c r="D63" s="83"/>
      <c r="E63" s="82"/>
      <c r="F63" s="82"/>
      <c r="G63" s="84"/>
      <c r="H63" s="85"/>
      <c r="I63" s="84"/>
      <c r="J63" s="84"/>
      <c r="K63" s="84"/>
      <c r="L63" s="84"/>
      <c r="M63" s="141">
        <f t="shared" ref="M63:M69" si="40">SUM(I63:L63)</f>
        <v>0</v>
      </c>
      <c r="N63" s="108"/>
      <c r="O63" s="101"/>
      <c r="P63" s="149">
        <f t="shared" ref="P63:P69" si="41">$S$28*I63</f>
        <v>0</v>
      </c>
      <c r="Q63" s="150">
        <f t="shared" ref="Q63:S69" si="42">($S$29*I63)+($S$28*J63)</f>
        <v>0</v>
      </c>
      <c r="R63" s="150">
        <f t="shared" si="42"/>
        <v>0</v>
      </c>
      <c r="S63" s="150">
        <f t="shared" si="42"/>
        <v>0</v>
      </c>
      <c r="T63" s="150">
        <f t="shared" ref="T63:T69" si="43">($S$29*L63)</f>
        <v>0</v>
      </c>
      <c r="U63" s="151">
        <f t="shared" ref="U63:U69" si="44">SUM(P63:T63)</f>
        <v>0</v>
      </c>
    </row>
    <row r="64" spans="1:27" s="59" customFormat="1" ht="13" outlineLevel="1" x14ac:dyDescent="0.3">
      <c r="A64" s="125" t="str">
        <f t="shared" ref="A64:A69" si="45">$A$62</f>
        <v>Select Activity</v>
      </c>
      <c r="B64" s="139" t="str">
        <f t="shared" si="39"/>
        <v>Select Title</v>
      </c>
      <c r="C64" s="86"/>
      <c r="D64" s="87"/>
      <c r="E64" s="86"/>
      <c r="F64" s="86"/>
      <c r="G64" s="88"/>
      <c r="H64" s="89"/>
      <c r="I64" s="88"/>
      <c r="J64" s="88"/>
      <c r="K64" s="88"/>
      <c r="L64" s="88"/>
      <c r="M64" s="142">
        <f t="shared" si="40"/>
        <v>0</v>
      </c>
      <c r="N64" s="109"/>
      <c r="O64" s="101"/>
      <c r="P64" s="149">
        <f t="shared" si="41"/>
        <v>0</v>
      </c>
      <c r="Q64" s="150">
        <f t="shared" si="42"/>
        <v>0</v>
      </c>
      <c r="R64" s="150">
        <f t="shared" si="42"/>
        <v>0</v>
      </c>
      <c r="S64" s="150">
        <f t="shared" si="42"/>
        <v>0</v>
      </c>
      <c r="T64" s="150">
        <f t="shared" si="43"/>
        <v>0</v>
      </c>
      <c r="U64" s="151">
        <f t="shared" si="44"/>
        <v>0</v>
      </c>
    </row>
    <row r="65" spans="1:27" s="59" customFormat="1" ht="13" outlineLevel="1" x14ac:dyDescent="0.3">
      <c r="A65" s="125" t="str">
        <f t="shared" si="45"/>
        <v>Select Activity</v>
      </c>
      <c r="B65" s="139" t="str">
        <f t="shared" si="39"/>
        <v>Select Title</v>
      </c>
      <c r="C65" s="86"/>
      <c r="D65" s="87"/>
      <c r="E65" s="86"/>
      <c r="F65" s="86"/>
      <c r="G65" s="88"/>
      <c r="H65" s="89"/>
      <c r="I65" s="88"/>
      <c r="J65" s="88"/>
      <c r="K65" s="88"/>
      <c r="L65" s="88"/>
      <c r="M65" s="142">
        <f t="shared" si="40"/>
        <v>0</v>
      </c>
      <c r="N65" s="109"/>
      <c r="O65" s="101"/>
      <c r="P65" s="149">
        <f t="shared" si="41"/>
        <v>0</v>
      </c>
      <c r="Q65" s="150">
        <f t="shared" si="42"/>
        <v>0</v>
      </c>
      <c r="R65" s="150">
        <f t="shared" si="42"/>
        <v>0</v>
      </c>
      <c r="S65" s="150">
        <f t="shared" si="42"/>
        <v>0</v>
      </c>
      <c r="T65" s="150">
        <f t="shared" si="43"/>
        <v>0</v>
      </c>
      <c r="U65" s="151">
        <f t="shared" si="44"/>
        <v>0</v>
      </c>
    </row>
    <row r="66" spans="1:27" s="59" customFormat="1" ht="13" outlineLevel="1" x14ac:dyDescent="0.3">
      <c r="A66" s="125" t="str">
        <f t="shared" si="45"/>
        <v>Select Activity</v>
      </c>
      <c r="B66" s="139" t="str">
        <f t="shared" si="39"/>
        <v>Select Title</v>
      </c>
      <c r="C66" s="86"/>
      <c r="D66" s="87"/>
      <c r="E66" s="86"/>
      <c r="F66" s="86"/>
      <c r="G66" s="88"/>
      <c r="H66" s="89"/>
      <c r="I66" s="88"/>
      <c r="J66" s="88"/>
      <c r="K66" s="88"/>
      <c r="L66" s="88"/>
      <c r="M66" s="142">
        <f t="shared" si="40"/>
        <v>0</v>
      </c>
      <c r="N66" s="109"/>
      <c r="O66" s="101"/>
      <c r="P66" s="149">
        <f t="shared" si="41"/>
        <v>0</v>
      </c>
      <c r="Q66" s="150">
        <f t="shared" si="42"/>
        <v>0</v>
      </c>
      <c r="R66" s="150">
        <f t="shared" si="42"/>
        <v>0</v>
      </c>
      <c r="S66" s="150">
        <f t="shared" si="42"/>
        <v>0</v>
      </c>
      <c r="T66" s="150">
        <f t="shared" si="43"/>
        <v>0</v>
      </c>
      <c r="U66" s="151">
        <f t="shared" si="44"/>
        <v>0</v>
      </c>
    </row>
    <row r="67" spans="1:27" s="59" customFormat="1" ht="13" outlineLevel="1" x14ac:dyDescent="0.3">
      <c r="A67" s="125" t="str">
        <f t="shared" si="45"/>
        <v>Select Activity</v>
      </c>
      <c r="B67" s="139" t="str">
        <f t="shared" si="39"/>
        <v>Select Title</v>
      </c>
      <c r="C67" s="86"/>
      <c r="D67" s="87"/>
      <c r="E67" s="86"/>
      <c r="F67" s="86"/>
      <c r="G67" s="88"/>
      <c r="H67" s="89"/>
      <c r="I67" s="88"/>
      <c r="J67" s="88"/>
      <c r="K67" s="88"/>
      <c r="L67" s="88"/>
      <c r="M67" s="142">
        <f t="shared" si="40"/>
        <v>0</v>
      </c>
      <c r="N67" s="109"/>
      <c r="O67" s="101"/>
      <c r="P67" s="149">
        <f t="shared" si="41"/>
        <v>0</v>
      </c>
      <c r="Q67" s="150">
        <f t="shared" si="42"/>
        <v>0</v>
      </c>
      <c r="R67" s="150">
        <f t="shared" si="42"/>
        <v>0</v>
      </c>
      <c r="S67" s="150">
        <f t="shared" si="42"/>
        <v>0</v>
      </c>
      <c r="T67" s="150">
        <f t="shared" si="43"/>
        <v>0</v>
      </c>
      <c r="U67" s="151">
        <f t="shared" si="44"/>
        <v>0</v>
      </c>
    </row>
    <row r="68" spans="1:27" s="59" customFormat="1" ht="13" outlineLevel="1" x14ac:dyDescent="0.3">
      <c r="A68" s="125" t="str">
        <f t="shared" si="45"/>
        <v>Select Activity</v>
      </c>
      <c r="B68" s="139" t="str">
        <f t="shared" si="39"/>
        <v>Select Title</v>
      </c>
      <c r="C68" s="86"/>
      <c r="D68" s="87"/>
      <c r="E68" s="86"/>
      <c r="F68" s="86"/>
      <c r="G68" s="88"/>
      <c r="H68" s="89"/>
      <c r="I68" s="88"/>
      <c r="J68" s="88"/>
      <c r="K68" s="88"/>
      <c r="L68" s="88"/>
      <c r="M68" s="142">
        <f t="shared" si="40"/>
        <v>0</v>
      </c>
      <c r="N68" s="109"/>
      <c r="O68" s="101"/>
      <c r="P68" s="149">
        <f t="shared" si="41"/>
        <v>0</v>
      </c>
      <c r="Q68" s="150">
        <f t="shared" si="42"/>
        <v>0</v>
      </c>
      <c r="R68" s="150">
        <f t="shared" si="42"/>
        <v>0</v>
      </c>
      <c r="S68" s="150">
        <f t="shared" si="42"/>
        <v>0</v>
      </c>
      <c r="T68" s="150">
        <f t="shared" si="43"/>
        <v>0</v>
      </c>
      <c r="U68" s="151">
        <f t="shared" si="44"/>
        <v>0</v>
      </c>
    </row>
    <row r="69" spans="1:27" s="59" customFormat="1" ht="13" outlineLevel="1" x14ac:dyDescent="0.3">
      <c r="A69" s="126" t="str">
        <f t="shared" si="45"/>
        <v>Select Activity</v>
      </c>
      <c r="B69" s="140" t="str">
        <f t="shared" si="39"/>
        <v>Select Title</v>
      </c>
      <c r="C69" s="90"/>
      <c r="D69" s="91"/>
      <c r="E69" s="90"/>
      <c r="F69" s="90"/>
      <c r="G69" s="92"/>
      <c r="H69" s="93"/>
      <c r="I69" s="92"/>
      <c r="J69" s="92"/>
      <c r="K69" s="92"/>
      <c r="L69" s="92"/>
      <c r="M69" s="143">
        <f t="shared" si="40"/>
        <v>0</v>
      </c>
      <c r="N69" s="110"/>
      <c r="O69" s="101"/>
      <c r="P69" s="160">
        <f t="shared" si="41"/>
        <v>0</v>
      </c>
      <c r="Q69" s="161">
        <f t="shared" si="42"/>
        <v>0</v>
      </c>
      <c r="R69" s="161">
        <f t="shared" si="42"/>
        <v>0</v>
      </c>
      <c r="S69" s="161">
        <f t="shared" si="42"/>
        <v>0</v>
      </c>
      <c r="T69" s="161">
        <f t="shared" si="43"/>
        <v>0</v>
      </c>
      <c r="U69" s="162">
        <f t="shared" si="44"/>
        <v>0</v>
      </c>
    </row>
    <row r="70" spans="1:27" s="76" customFormat="1" x14ac:dyDescent="0.35">
      <c r="A70" s="96" t="str">
        <f>$A$62</f>
        <v>Select Activity</v>
      </c>
      <c r="B70" s="96" t="str">
        <f>$B$62</f>
        <v>Select Title</v>
      </c>
      <c r="C70" s="97"/>
      <c r="D70" s="97"/>
      <c r="E70" s="97"/>
      <c r="F70" s="96" t="s">
        <v>177</v>
      </c>
      <c r="G70" s="77">
        <f>SUM(G63:G69)</f>
        <v>0</v>
      </c>
      <c r="H70" s="78"/>
      <c r="I70" s="77">
        <f t="shared" ref="I70" si="46">SUM(I63:I69)</f>
        <v>0</v>
      </c>
      <c r="J70" s="77">
        <f t="shared" ref="J70" si="47">SUM(J63:J69)</f>
        <v>0</v>
      </c>
      <c r="K70" s="77">
        <f t="shared" ref="K70" si="48">SUM(K63:K69)</f>
        <v>0</v>
      </c>
      <c r="L70" s="77">
        <f t="shared" ref="L70" si="49">SUM(L63:L69)</f>
        <v>0</v>
      </c>
      <c r="M70" s="77">
        <f>SUM(M63:M69)</f>
        <v>0</v>
      </c>
      <c r="N70" s="111"/>
      <c r="O70" s="102" t="b">
        <f>M70=U70</f>
        <v>1</v>
      </c>
      <c r="P70" s="152">
        <f t="shared" ref="P70:S70" si="50">SUM(P63:P69)</f>
        <v>0</v>
      </c>
      <c r="Q70" s="152">
        <f t="shared" si="50"/>
        <v>0</v>
      </c>
      <c r="R70" s="152">
        <f t="shared" si="50"/>
        <v>0</v>
      </c>
      <c r="S70" s="152">
        <f t="shared" si="50"/>
        <v>0</v>
      </c>
      <c r="T70" s="152">
        <f t="shared" ref="T70" si="51">SUM(T63:T69)</f>
        <v>0</v>
      </c>
      <c r="U70" s="152">
        <f>SUM(U63:U69)</f>
        <v>0</v>
      </c>
      <c r="W70"/>
      <c r="X70"/>
      <c r="Y70"/>
      <c r="Z70"/>
      <c r="AA70"/>
    </row>
    <row r="71" spans="1:27" s="59" customFormat="1" ht="13" x14ac:dyDescent="0.3">
      <c r="B71" s="79"/>
      <c r="E71" s="113" t="s">
        <v>178</v>
      </c>
      <c r="G71" s="81"/>
      <c r="H71" s="81"/>
      <c r="I71" s="145"/>
      <c r="J71" s="145"/>
      <c r="K71" s="145"/>
      <c r="L71" s="145"/>
      <c r="M71" s="145"/>
      <c r="N71" s="107"/>
      <c r="O71" s="101"/>
    </row>
    <row r="72" spans="1:27" s="59" customFormat="1" ht="13" outlineLevel="1" x14ac:dyDescent="0.3">
      <c r="A72" s="112" t="s">
        <v>102</v>
      </c>
      <c r="B72" s="112" t="s">
        <v>103</v>
      </c>
      <c r="G72" s="74"/>
      <c r="H72" s="74"/>
      <c r="I72" s="144"/>
      <c r="J72" s="144"/>
      <c r="K72" s="144"/>
      <c r="L72" s="144"/>
      <c r="M72" s="144"/>
      <c r="N72" s="107"/>
      <c r="O72" s="101"/>
    </row>
    <row r="73" spans="1:27" s="59" customFormat="1" ht="13" outlineLevel="1" x14ac:dyDescent="0.3">
      <c r="A73" s="124" t="str">
        <f>$A$72</f>
        <v>Select Activity</v>
      </c>
      <c r="B73" s="138" t="str">
        <f t="shared" ref="B73:B79" si="52">$B$72</f>
        <v>Select Title</v>
      </c>
      <c r="C73" s="82"/>
      <c r="D73" s="83"/>
      <c r="E73" s="82"/>
      <c r="F73" s="82"/>
      <c r="G73" s="84"/>
      <c r="H73" s="85"/>
      <c r="I73" s="84"/>
      <c r="J73" s="84"/>
      <c r="K73" s="84"/>
      <c r="L73" s="84"/>
      <c r="M73" s="141">
        <f t="shared" ref="M73:M79" si="53">SUM(I73:L73)</f>
        <v>0</v>
      </c>
      <c r="N73" s="108"/>
      <c r="O73" s="101"/>
      <c r="P73" s="149">
        <f t="shared" ref="P73:P79" si="54">$S$28*I73</f>
        <v>0</v>
      </c>
      <c r="Q73" s="150">
        <f t="shared" ref="Q73:S79" si="55">($S$29*I73)+($S$28*J73)</f>
        <v>0</v>
      </c>
      <c r="R73" s="150">
        <f t="shared" si="55"/>
        <v>0</v>
      </c>
      <c r="S73" s="150">
        <f t="shared" si="55"/>
        <v>0</v>
      </c>
      <c r="T73" s="150">
        <f t="shared" ref="T73:T79" si="56">($S$29*L73)</f>
        <v>0</v>
      </c>
      <c r="U73" s="151">
        <f t="shared" ref="U73:U79" si="57">SUM(P73:T73)</f>
        <v>0</v>
      </c>
    </row>
    <row r="74" spans="1:27" s="59" customFormat="1" ht="13" outlineLevel="1" x14ac:dyDescent="0.3">
      <c r="A74" s="125" t="str">
        <f t="shared" ref="A74:A79" si="58">$A$72</f>
        <v>Select Activity</v>
      </c>
      <c r="B74" s="139" t="str">
        <f t="shared" si="52"/>
        <v>Select Title</v>
      </c>
      <c r="C74" s="86"/>
      <c r="D74" s="87"/>
      <c r="E74" s="86"/>
      <c r="F74" s="86"/>
      <c r="G74" s="88"/>
      <c r="H74" s="89"/>
      <c r="I74" s="88"/>
      <c r="J74" s="88"/>
      <c r="K74" s="88"/>
      <c r="L74" s="88"/>
      <c r="M74" s="142">
        <f t="shared" si="53"/>
        <v>0</v>
      </c>
      <c r="N74" s="109"/>
      <c r="O74" s="101"/>
      <c r="P74" s="149">
        <f t="shared" si="54"/>
        <v>0</v>
      </c>
      <c r="Q74" s="150">
        <f t="shared" si="55"/>
        <v>0</v>
      </c>
      <c r="R74" s="150">
        <f t="shared" si="55"/>
        <v>0</v>
      </c>
      <c r="S74" s="150">
        <f t="shared" si="55"/>
        <v>0</v>
      </c>
      <c r="T74" s="150">
        <f t="shared" si="56"/>
        <v>0</v>
      </c>
      <c r="U74" s="151">
        <f t="shared" si="57"/>
        <v>0</v>
      </c>
    </row>
    <row r="75" spans="1:27" s="59" customFormat="1" ht="13" outlineLevel="1" x14ac:dyDescent="0.3">
      <c r="A75" s="125" t="str">
        <f t="shared" si="58"/>
        <v>Select Activity</v>
      </c>
      <c r="B75" s="139" t="str">
        <f t="shared" si="52"/>
        <v>Select Title</v>
      </c>
      <c r="C75" s="86"/>
      <c r="D75" s="87"/>
      <c r="E75" s="86"/>
      <c r="F75" s="86"/>
      <c r="G75" s="88"/>
      <c r="H75" s="89"/>
      <c r="I75" s="88"/>
      <c r="J75" s="88"/>
      <c r="K75" s="88"/>
      <c r="L75" s="88"/>
      <c r="M75" s="142">
        <f t="shared" si="53"/>
        <v>0</v>
      </c>
      <c r="N75" s="109"/>
      <c r="O75" s="101"/>
      <c r="P75" s="149">
        <f t="shared" si="54"/>
        <v>0</v>
      </c>
      <c r="Q75" s="150">
        <f t="shared" si="55"/>
        <v>0</v>
      </c>
      <c r="R75" s="150">
        <f t="shared" si="55"/>
        <v>0</v>
      </c>
      <c r="S75" s="150">
        <f t="shared" si="55"/>
        <v>0</v>
      </c>
      <c r="T75" s="150">
        <f t="shared" si="56"/>
        <v>0</v>
      </c>
      <c r="U75" s="151">
        <f t="shared" si="57"/>
        <v>0</v>
      </c>
    </row>
    <row r="76" spans="1:27" s="59" customFormat="1" ht="13" outlineLevel="1" x14ac:dyDescent="0.3">
      <c r="A76" s="125" t="str">
        <f t="shared" si="58"/>
        <v>Select Activity</v>
      </c>
      <c r="B76" s="139" t="str">
        <f t="shared" si="52"/>
        <v>Select Title</v>
      </c>
      <c r="C76" s="86"/>
      <c r="D76" s="87"/>
      <c r="E76" s="86"/>
      <c r="F76" s="86"/>
      <c r="G76" s="88"/>
      <c r="H76" s="89"/>
      <c r="I76" s="88"/>
      <c r="J76" s="88"/>
      <c r="K76" s="88"/>
      <c r="L76" s="88"/>
      <c r="M76" s="142">
        <f t="shared" si="53"/>
        <v>0</v>
      </c>
      <c r="N76" s="109"/>
      <c r="O76" s="101"/>
      <c r="P76" s="149">
        <f t="shared" si="54"/>
        <v>0</v>
      </c>
      <c r="Q76" s="150">
        <f t="shared" si="55"/>
        <v>0</v>
      </c>
      <c r="R76" s="150">
        <f t="shared" si="55"/>
        <v>0</v>
      </c>
      <c r="S76" s="150">
        <f t="shared" si="55"/>
        <v>0</v>
      </c>
      <c r="T76" s="150">
        <f t="shared" si="56"/>
        <v>0</v>
      </c>
      <c r="U76" s="151">
        <f t="shared" si="57"/>
        <v>0</v>
      </c>
    </row>
    <row r="77" spans="1:27" s="59" customFormat="1" ht="13" outlineLevel="1" x14ac:dyDescent="0.3">
      <c r="A77" s="125" t="str">
        <f t="shared" si="58"/>
        <v>Select Activity</v>
      </c>
      <c r="B77" s="139" t="str">
        <f t="shared" si="52"/>
        <v>Select Title</v>
      </c>
      <c r="C77" s="86"/>
      <c r="D77" s="87"/>
      <c r="E77" s="86"/>
      <c r="F77" s="86"/>
      <c r="G77" s="88"/>
      <c r="H77" s="89"/>
      <c r="I77" s="88"/>
      <c r="J77" s="88"/>
      <c r="K77" s="88"/>
      <c r="L77" s="88"/>
      <c r="M77" s="142">
        <f t="shared" si="53"/>
        <v>0</v>
      </c>
      <c r="N77" s="109"/>
      <c r="O77" s="101"/>
      <c r="P77" s="149">
        <f t="shared" si="54"/>
        <v>0</v>
      </c>
      <c r="Q77" s="150">
        <f t="shared" si="55"/>
        <v>0</v>
      </c>
      <c r="R77" s="150">
        <f t="shared" si="55"/>
        <v>0</v>
      </c>
      <c r="S77" s="150">
        <f t="shared" si="55"/>
        <v>0</v>
      </c>
      <c r="T77" s="150">
        <f t="shared" si="56"/>
        <v>0</v>
      </c>
      <c r="U77" s="151">
        <f t="shared" si="57"/>
        <v>0</v>
      </c>
    </row>
    <row r="78" spans="1:27" s="59" customFormat="1" ht="13" outlineLevel="1" x14ac:dyDescent="0.3">
      <c r="A78" s="125" t="str">
        <f t="shared" si="58"/>
        <v>Select Activity</v>
      </c>
      <c r="B78" s="139" t="str">
        <f t="shared" si="52"/>
        <v>Select Title</v>
      </c>
      <c r="C78" s="86"/>
      <c r="D78" s="87"/>
      <c r="E78" s="86"/>
      <c r="F78" s="86"/>
      <c r="G78" s="88"/>
      <c r="H78" s="89"/>
      <c r="I78" s="88"/>
      <c r="J78" s="88"/>
      <c r="K78" s="88"/>
      <c r="L78" s="88"/>
      <c r="M78" s="142">
        <f t="shared" si="53"/>
        <v>0</v>
      </c>
      <c r="N78" s="109"/>
      <c r="O78" s="101"/>
      <c r="P78" s="149">
        <f t="shared" si="54"/>
        <v>0</v>
      </c>
      <c r="Q78" s="150">
        <f t="shared" si="55"/>
        <v>0</v>
      </c>
      <c r="R78" s="150">
        <f t="shared" si="55"/>
        <v>0</v>
      </c>
      <c r="S78" s="150">
        <f t="shared" si="55"/>
        <v>0</v>
      </c>
      <c r="T78" s="150">
        <f t="shared" si="56"/>
        <v>0</v>
      </c>
      <c r="U78" s="151">
        <f t="shared" si="57"/>
        <v>0</v>
      </c>
    </row>
    <row r="79" spans="1:27" s="59" customFormat="1" ht="13" outlineLevel="1" x14ac:dyDescent="0.3">
      <c r="A79" s="126" t="str">
        <f t="shared" si="58"/>
        <v>Select Activity</v>
      </c>
      <c r="B79" s="140" t="str">
        <f t="shared" si="52"/>
        <v>Select Title</v>
      </c>
      <c r="C79" s="90"/>
      <c r="D79" s="91"/>
      <c r="E79" s="90"/>
      <c r="F79" s="90"/>
      <c r="G79" s="92"/>
      <c r="H79" s="93"/>
      <c r="I79" s="92"/>
      <c r="J79" s="92"/>
      <c r="K79" s="92"/>
      <c r="L79" s="92"/>
      <c r="M79" s="143">
        <f t="shared" si="53"/>
        <v>0</v>
      </c>
      <c r="N79" s="110"/>
      <c r="O79" s="101"/>
      <c r="P79" s="160">
        <f t="shared" si="54"/>
        <v>0</v>
      </c>
      <c r="Q79" s="161">
        <f t="shared" si="55"/>
        <v>0</v>
      </c>
      <c r="R79" s="161">
        <f t="shared" si="55"/>
        <v>0</v>
      </c>
      <c r="S79" s="161">
        <f t="shared" si="55"/>
        <v>0</v>
      </c>
      <c r="T79" s="161">
        <f t="shared" si="56"/>
        <v>0</v>
      </c>
      <c r="U79" s="162">
        <f t="shared" si="57"/>
        <v>0</v>
      </c>
    </row>
    <row r="80" spans="1:27" s="76" customFormat="1" x14ac:dyDescent="0.35">
      <c r="A80" s="96" t="str">
        <f>$A$72</f>
        <v>Select Activity</v>
      </c>
      <c r="B80" s="96" t="str">
        <f>$B$72</f>
        <v>Select Title</v>
      </c>
      <c r="C80" s="97"/>
      <c r="D80" s="97"/>
      <c r="E80" s="97"/>
      <c r="F80" s="96" t="s">
        <v>177</v>
      </c>
      <c r="G80" s="77">
        <f>SUM(G73:G79)</f>
        <v>0</v>
      </c>
      <c r="H80" s="78"/>
      <c r="I80" s="77">
        <f t="shared" ref="I80" si="59">SUM(I73:I79)</f>
        <v>0</v>
      </c>
      <c r="J80" s="77">
        <f t="shared" ref="J80" si="60">SUM(J73:J79)</f>
        <v>0</v>
      </c>
      <c r="K80" s="77">
        <f t="shared" ref="K80" si="61">SUM(K73:K79)</f>
        <v>0</v>
      </c>
      <c r="L80" s="77">
        <f t="shared" ref="L80" si="62">SUM(L73:L79)</f>
        <v>0</v>
      </c>
      <c r="M80" s="77">
        <f t="shared" ref="M80" si="63">SUM(M73:M79)</f>
        <v>0</v>
      </c>
      <c r="N80" s="111"/>
      <c r="O80" s="102" t="b">
        <f>M80=U80</f>
        <v>1</v>
      </c>
      <c r="P80" s="152">
        <f t="shared" ref="P80:S80" si="64">SUM(P73:P79)</f>
        <v>0</v>
      </c>
      <c r="Q80" s="152">
        <f t="shared" si="64"/>
        <v>0</v>
      </c>
      <c r="R80" s="152">
        <f t="shared" si="64"/>
        <v>0</v>
      </c>
      <c r="S80" s="152">
        <f t="shared" si="64"/>
        <v>0</v>
      </c>
      <c r="T80" s="152">
        <f t="shared" ref="T80" si="65">SUM(T73:T79)</f>
        <v>0</v>
      </c>
      <c r="U80" s="152">
        <f>SUM(U73:U79)</f>
        <v>0</v>
      </c>
      <c r="W80"/>
      <c r="X80"/>
      <c r="Y80"/>
      <c r="Z80"/>
      <c r="AA80"/>
    </row>
    <row r="81" spans="1:27" s="59" customFormat="1" ht="13" x14ac:dyDescent="0.3">
      <c r="B81" s="79"/>
      <c r="E81" s="113" t="s">
        <v>178</v>
      </c>
      <c r="G81" s="81"/>
      <c r="H81" s="81"/>
      <c r="I81" s="145"/>
      <c r="J81" s="145"/>
      <c r="K81" s="145"/>
      <c r="L81" s="145"/>
      <c r="M81" s="145"/>
      <c r="N81" s="107"/>
      <c r="O81" s="101"/>
    </row>
    <row r="82" spans="1:27" s="59" customFormat="1" ht="13" outlineLevel="1" x14ac:dyDescent="0.3">
      <c r="A82" s="112" t="s">
        <v>102</v>
      </c>
      <c r="B82" s="112" t="s">
        <v>103</v>
      </c>
      <c r="G82" s="74"/>
      <c r="H82" s="74"/>
      <c r="I82" s="144"/>
      <c r="J82" s="144"/>
      <c r="K82" s="144"/>
      <c r="L82" s="144"/>
      <c r="M82" s="144"/>
      <c r="N82" s="107"/>
      <c r="O82" s="101"/>
    </row>
    <row r="83" spans="1:27" s="59" customFormat="1" ht="13" outlineLevel="1" x14ac:dyDescent="0.3">
      <c r="A83" s="124" t="str">
        <f>$A$82</f>
        <v>Select Activity</v>
      </c>
      <c r="B83" s="138" t="str">
        <f t="shared" ref="B83:B89" si="66">$B$82</f>
        <v>Select Title</v>
      </c>
      <c r="C83" s="82"/>
      <c r="D83" s="83"/>
      <c r="E83" s="82"/>
      <c r="F83" s="82"/>
      <c r="G83" s="84"/>
      <c r="H83" s="85"/>
      <c r="I83" s="84"/>
      <c r="J83" s="84"/>
      <c r="K83" s="84"/>
      <c r="L83" s="84"/>
      <c r="M83" s="141">
        <f t="shared" ref="M83:M89" si="67">SUM(I83:L83)</f>
        <v>0</v>
      </c>
      <c r="N83" s="108"/>
      <c r="O83" s="101"/>
      <c r="P83" s="149">
        <f t="shared" ref="P83:P89" si="68">$S$28*I83</f>
        <v>0</v>
      </c>
      <c r="Q83" s="150">
        <f t="shared" ref="Q83:S89" si="69">($S$29*I83)+($S$28*J83)</f>
        <v>0</v>
      </c>
      <c r="R83" s="150">
        <f t="shared" si="69"/>
        <v>0</v>
      </c>
      <c r="S83" s="150">
        <f t="shared" si="69"/>
        <v>0</v>
      </c>
      <c r="T83" s="150">
        <f t="shared" ref="T83:T89" si="70">($S$29*L83)</f>
        <v>0</v>
      </c>
      <c r="U83" s="151">
        <f t="shared" ref="U83:U89" si="71">SUM(P83:T83)</f>
        <v>0</v>
      </c>
    </row>
    <row r="84" spans="1:27" s="59" customFormat="1" ht="13" outlineLevel="1" x14ac:dyDescent="0.3">
      <c r="A84" s="125" t="str">
        <f t="shared" ref="A84:A89" si="72">$A$82</f>
        <v>Select Activity</v>
      </c>
      <c r="B84" s="139" t="str">
        <f t="shared" si="66"/>
        <v>Select Title</v>
      </c>
      <c r="C84" s="86"/>
      <c r="D84" s="87"/>
      <c r="E84" s="86"/>
      <c r="F84" s="86"/>
      <c r="G84" s="88"/>
      <c r="H84" s="89"/>
      <c r="I84" s="88"/>
      <c r="J84" s="88"/>
      <c r="K84" s="88"/>
      <c r="L84" s="88"/>
      <c r="M84" s="142">
        <f t="shared" si="67"/>
        <v>0</v>
      </c>
      <c r="N84" s="109"/>
      <c r="O84" s="101"/>
      <c r="P84" s="149">
        <f t="shared" si="68"/>
        <v>0</v>
      </c>
      <c r="Q84" s="150">
        <f t="shared" si="69"/>
        <v>0</v>
      </c>
      <c r="R84" s="150">
        <f t="shared" si="69"/>
        <v>0</v>
      </c>
      <c r="S84" s="150">
        <f t="shared" si="69"/>
        <v>0</v>
      </c>
      <c r="T84" s="150">
        <f t="shared" si="70"/>
        <v>0</v>
      </c>
      <c r="U84" s="151">
        <f t="shared" si="71"/>
        <v>0</v>
      </c>
    </row>
    <row r="85" spans="1:27" s="59" customFormat="1" ht="13" outlineLevel="1" x14ac:dyDescent="0.3">
      <c r="A85" s="125" t="str">
        <f t="shared" si="72"/>
        <v>Select Activity</v>
      </c>
      <c r="B85" s="139" t="str">
        <f t="shared" si="66"/>
        <v>Select Title</v>
      </c>
      <c r="C85" s="86"/>
      <c r="D85" s="87"/>
      <c r="E85" s="86"/>
      <c r="F85" s="86"/>
      <c r="G85" s="88"/>
      <c r="H85" s="89"/>
      <c r="I85" s="88"/>
      <c r="J85" s="88"/>
      <c r="K85" s="88"/>
      <c r="L85" s="88"/>
      <c r="M85" s="142">
        <f t="shared" si="67"/>
        <v>0</v>
      </c>
      <c r="N85" s="109"/>
      <c r="O85" s="101"/>
      <c r="P85" s="149">
        <f t="shared" si="68"/>
        <v>0</v>
      </c>
      <c r="Q85" s="150">
        <f t="shared" si="69"/>
        <v>0</v>
      </c>
      <c r="R85" s="150">
        <f t="shared" si="69"/>
        <v>0</v>
      </c>
      <c r="S85" s="150">
        <f t="shared" si="69"/>
        <v>0</v>
      </c>
      <c r="T85" s="150">
        <f t="shared" si="70"/>
        <v>0</v>
      </c>
      <c r="U85" s="151">
        <f t="shared" si="71"/>
        <v>0</v>
      </c>
    </row>
    <row r="86" spans="1:27" s="59" customFormat="1" ht="13" outlineLevel="1" x14ac:dyDescent="0.3">
      <c r="A86" s="125" t="str">
        <f t="shared" si="72"/>
        <v>Select Activity</v>
      </c>
      <c r="B86" s="139" t="str">
        <f t="shared" si="66"/>
        <v>Select Title</v>
      </c>
      <c r="C86" s="86"/>
      <c r="D86" s="87"/>
      <c r="E86" s="86"/>
      <c r="F86" s="86"/>
      <c r="G86" s="88"/>
      <c r="H86" s="89"/>
      <c r="I86" s="88"/>
      <c r="J86" s="88"/>
      <c r="K86" s="88"/>
      <c r="L86" s="88"/>
      <c r="M86" s="142">
        <f t="shared" si="67"/>
        <v>0</v>
      </c>
      <c r="N86" s="109"/>
      <c r="O86" s="101"/>
      <c r="P86" s="149">
        <f t="shared" si="68"/>
        <v>0</v>
      </c>
      <c r="Q86" s="150">
        <f t="shared" si="69"/>
        <v>0</v>
      </c>
      <c r="R86" s="150">
        <f t="shared" si="69"/>
        <v>0</v>
      </c>
      <c r="S86" s="150">
        <f t="shared" si="69"/>
        <v>0</v>
      </c>
      <c r="T86" s="150">
        <f t="shared" si="70"/>
        <v>0</v>
      </c>
      <c r="U86" s="151">
        <f t="shared" si="71"/>
        <v>0</v>
      </c>
    </row>
    <row r="87" spans="1:27" s="59" customFormat="1" ht="13" outlineLevel="1" x14ac:dyDescent="0.3">
      <c r="A87" s="125" t="str">
        <f t="shared" si="72"/>
        <v>Select Activity</v>
      </c>
      <c r="B87" s="139" t="str">
        <f t="shared" si="66"/>
        <v>Select Title</v>
      </c>
      <c r="C87" s="86"/>
      <c r="D87" s="87"/>
      <c r="E87" s="86"/>
      <c r="F87" s="86"/>
      <c r="G87" s="88"/>
      <c r="H87" s="89"/>
      <c r="I87" s="88"/>
      <c r="J87" s="88"/>
      <c r="K87" s="88"/>
      <c r="L87" s="88"/>
      <c r="M87" s="142">
        <f t="shared" si="67"/>
        <v>0</v>
      </c>
      <c r="N87" s="109"/>
      <c r="O87" s="101"/>
      <c r="P87" s="149">
        <f t="shared" si="68"/>
        <v>0</v>
      </c>
      <c r="Q87" s="150">
        <f t="shared" si="69"/>
        <v>0</v>
      </c>
      <c r="R87" s="150">
        <f t="shared" si="69"/>
        <v>0</v>
      </c>
      <c r="S87" s="150">
        <f t="shared" si="69"/>
        <v>0</v>
      </c>
      <c r="T87" s="150">
        <f t="shared" si="70"/>
        <v>0</v>
      </c>
      <c r="U87" s="151">
        <f t="shared" si="71"/>
        <v>0</v>
      </c>
    </row>
    <row r="88" spans="1:27" s="59" customFormat="1" ht="13" outlineLevel="1" x14ac:dyDescent="0.3">
      <c r="A88" s="125" t="str">
        <f t="shared" si="72"/>
        <v>Select Activity</v>
      </c>
      <c r="B88" s="139" t="str">
        <f t="shared" si="66"/>
        <v>Select Title</v>
      </c>
      <c r="C88" s="86"/>
      <c r="D88" s="87"/>
      <c r="E88" s="86"/>
      <c r="F88" s="86"/>
      <c r="G88" s="88"/>
      <c r="H88" s="89"/>
      <c r="I88" s="88"/>
      <c r="J88" s="88"/>
      <c r="K88" s="88"/>
      <c r="L88" s="88"/>
      <c r="M88" s="142">
        <f t="shared" si="67"/>
        <v>0</v>
      </c>
      <c r="N88" s="109"/>
      <c r="O88" s="101"/>
      <c r="P88" s="149">
        <f t="shared" si="68"/>
        <v>0</v>
      </c>
      <c r="Q88" s="150">
        <f t="shared" si="69"/>
        <v>0</v>
      </c>
      <c r="R88" s="150">
        <f t="shared" si="69"/>
        <v>0</v>
      </c>
      <c r="S88" s="150">
        <f t="shared" si="69"/>
        <v>0</v>
      </c>
      <c r="T88" s="150">
        <f t="shared" si="70"/>
        <v>0</v>
      </c>
      <c r="U88" s="151">
        <f t="shared" si="71"/>
        <v>0</v>
      </c>
    </row>
    <row r="89" spans="1:27" s="59" customFormat="1" ht="13" outlineLevel="1" x14ac:dyDescent="0.3">
      <c r="A89" s="126" t="str">
        <f t="shared" si="72"/>
        <v>Select Activity</v>
      </c>
      <c r="B89" s="140" t="str">
        <f t="shared" si="66"/>
        <v>Select Title</v>
      </c>
      <c r="C89" s="90"/>
      <c r="D89" s="91"/>
      <c r="E89" s="90"/>
      <c r="F89" s="90"/>
      <c r="G89" s="92"/>
      <c r="H89" s="93"/>
      <c r="I89" s="92"/>
      <c r="J89" s="92"/>
      <c r="K89" s="92"/>
      <c r="L89" s="92"/>
      <c r="M89" s="143">
        <f t="shared" si="67"/>
        <v>0</v>
      </c>
      <c r="N89" s="110"/>
      <c r="O89" s="101"/>
      <c r="P89" s="160">
        <f t="shared" si="68"/>
        <v>0</v>
      </c>
      <c r="Q89" s="161">
        <f t="shared" si="69"/>
        <v>0</v>
      </c>
      <c r="R89" s="161">
        <f t="shared" si="69"/>
        <v>0</v>
      </c>
      <c r="S89" s="161">
        <f t="shared" si="69"/>
        <v>0</v>
      </c>
      <c r="T89" s="161">
        <f t="shared" si="70"/>
        <v>0</v>
      </c>
      <c r="U89" s="162">
        <f t="shared" si="71"/>
        <v>0</v>
      </c>
    </row>
    <row r="90" spans="1:27" s="76" customFormat="1" x14ac:dyDescent="0.35">
      <c r="A90" s="96" t="str">
        <f>$A$82</f>
        <v>Select Activity</v>
      </c>
      <c r="B90" s="96" t="str">
        <f>$B$82</f>
        <v>Select Title</v>
      </c>
      <c r="C90" s="97"/>
      <c r="D90" s="97"/>
      <c r="E90" s="97"/>
      <c r="F90" s="96" t="s">
        <v>177</v>
      </c>
      <c r="G90" s="77">
        <f>SUM(G83:G89)</f>
        <v>0</v>
      </c>
      <c r="H90" s="78"/>
      <c r="I90" s="77">
        <f t="shared" ref="I90" si="73">SUM(I83:I89)</f>
        <v>0</v>
      </c>
      <c r="J90" s="77">
        <f t="shared" ref="J90" si="74">SUM(J83:J89)</f>
        <v>0</v>
      </c>
      <c r="K90" s="77">
        <f t="shared" ref="K90" si="75">SUM(K83:K89)</f>
        <v>0</v>
      </c>
      <c r="L90" s="77">
        <f t="shared" ref="L90" si="76">SUM(L83:L89)</f>
        <v>0</v>
      </c>
      <c r="M90" s="77">
        <f t="shared" ref="M90" si="77">SUM(M83:M89)</f>
        <v>0</v>
      </c>
      <c r="N90" s="111"/>
      <c r="O90" s="102" t="b">
        <f>M90=U90</f>
        <v>1</v>
      </c>
      <c r="P90" s="152">
        <f t="shared" ref="P90:S90" si="78">SUM(P83:P89)</f>
        <v>0</v>
      </c>
      <c r="Q90" s="152">
        <f t="shared" si="78"/>
        <v>0</v>
      </c>
      <c r="R90" s="152">
        <f t="shared" si="78"/>
        <v>0</v>
      </c>
      <c r="S90" s="152">
        <f t="shared" si="78"/>
        <v>0</v>
      </c>
      <c r="T90" s="152">
        <f t="shared" ref="T90" si="79">SUM(T83:T89)</f>
        <v>0</v>
      </c>
      <c r="U90" s="152">
        <f>SUM(U83:U89)</f>
        <v>0</v>
      </c>
      <c r="W90"/>
      <c r="X90"/>
      <c r="Y90"/>
      <c r="Z90"/>
      <c r="AA90"/>
    </row>
    <row r="91" spans="1:27" s="59" customFormat="1" ht="13" x14ac:dyDescent="0.3">
      <c r="B91" s="79"/>
      <c r="E91" s="113" t="s">
        <v>178</v>
      </c>
      <c r="G91" s="81"/>
      <c r="H91" s="81"/>
      <c r="I91" s="145"/>
      <c r="J91" s="145"/>
      <c r="K91" s="145"/>
      <c r="L91" s="145"/>
      <c r="M91" s="145"/>
      <c r="N91" s="107"/>
      <c r="O91" s="101"/>
    </row>
    <row r="92" spans="1:27" s="59" customFormat="1" ht="13" outlineLevel="1" x14ac:dyDescent="0.3">
      <c r="A92" s="112" t="s">
        <v>102</v>
      </c>
      <c r="B92" s="112" t="s">
        <v>103</v>
      </c>
      <c r="G92" s="74"/>
      <c r="H92" s="74"/>
      <c r="I92" s="144"/>
      <c r="J92" s="144"/>
      <c r="K92" s="144"/>
      <c r="L92" s="144"/>
      <c r="M92" s="144"/>
      <c r="N92" s="107"/>
      <c r="O92" s="101"/>
    </row>
    <row r="93" spans="1:27" s="59" customFormat="1" ht="13" outlineLevel="1" x14ac:dyDescent="0.3">
      <c r="A93" s="124" t="str">
        <f>$A$92</f>
        <v>Select Activity</v>
      </c>
      <c r="B93" s="138" t="str">
        <f t="shared" ref="B93:B99" si="80">$B$92</f>
        <v>Select Title</v>
      </c>
      <c r="C93" s="82"/>
      <c r="D93" s="83"/>
      <c r="E93" s="82"/>
      <c r="F93" s="82"/>
      <c r="G93" s="84"/>
      <c r="H93" s="85"/>
      <c r="I93" s="84"/>
      <c r="J93" s="84"/>
      <c r="K93" s="84"/>
      <c r="L93" s="84"/>
      <c r="M93" s="141">
        <f t="shared" ref="M93:M99" si="81">SUM(I93:L93)</f>
        <v>0</v>
      </c>
      <c r="N93" s="108"/>
      <c r="O93" s="101"/>
      <c r="P93" s="149">
        <f t="shared" ref="P93:P99" si="82">$S$28*I93</f>
        <v>0</v>
      </c>
      <c r="Q93" s="150">
        <f t="shared" ref="Q93:S99" si="83">($S$29*I93)+($S$28*J93)</f>
        <v>0</v>
      </c>
      <c r="R93" s="150">
        <f t="shared" si="83"/>
        <v>0</v>
      </c>
      <c r="S93" s="150">
        <f t="shared" si="83"/>
        <v>0</v>
      </c>
      <c r="T93" s="150">
        <f t="shared" ref="T93:T99" si="84">($S$29*L93)</f>
        <v>0</v>
      </c>
      <c r="U93" s="151">
        <f t="shared" ref="U93:U99" si="85">SUM(P93:T93)</f>
        <v>0</v>
      </c>
    </row>
    <row r="94" spans="1:27" s="59" customFormat="1" ht="13" outlineLevel="1" x14ac:dyDescent="0.3">
      <c r="A94" s="125" t="str">
        <f t="shared" ref="A94:A99" si="86">$A$92</f>
        <v>Select Activity</v>
      </c>
      <c r="B94" s="139" t="str">
        <f t="shared" si="80"/>
        <v>Select Title</v>
      </c>
      <c r="C94" s="86"/>
      <c r="D94" s="87"/>
      <c r="E94" s="86"/>
      <c r="F94" s="86"/>
      <c r="G94" s="88"/>
      <c r="H94" s="89"/>
      <c r="I94" s="88"/>
      <c r="J94" s="88"/>
      <c r="K94" s="88"/>
      <c r="L94" s="88"/>
      <c r="M94" s="142">
        <f t="shared" si="81"/>
        <v>0</v>
      </c>
      <c r="N94" s="109"/>
      <c r="O94" s="101"/>
      <c r="P94" s="149">
        <f t="shared" si="82"/>
        <v>0</v>
      </c>
      <c r="Q94" s="150">
        <f t="shared" si="83"/>
        <v>0</v>
      </c>
      <c r="R94" s="150">
        <f t="shared" si="83"/>
        <v>0</v>
      </c>
      <c r="S94" s="150">
        <f t="shared" si="83"/>
        <v>0</v>
      </c>
      <c r="T94" s="150">
        <f t="shared" si="84"/>
        <v>0</v>
      </c>
      <c r="U94" s="151">
        <f t="shared" si="85"/>
        <v>0</v>
      </c>
    </row>
    <row r="95" spans="1:27" s="59" customFormat="1" ht="13" outlineLevel="1" x14ac:dyDescent="0.3">
      <c r="A95" s="125" t="str">
        <f t="shared" si="86"/>
        <v>Select Activity</v>
      </c>
      <c r="B95" s="139" t="str">
        <f t="shared" si="80"/>
        <v>Select Title</v>
      </c>
      <c r="C95" s="86"/>
      <c r="D95" s="87"/>
      <c r="E95" s="86"/>
      <c r="F95" s="86"/>
      <c r="G95" s="88"/>
      <c r="H95" s="89"/>
      <c r="I95" s="88"/>
      <c r="J95" s="88"/>
      <c r="K95" s="88"/>
      <c r="L95" s="88"/>
      <c r="M95" s="142">
        <f t="shared" si="81"/>
        <v>0</v>
      </c>
      <c r="N95" s="109"/>
      <c r="O95" s="101"/>
      <c r="P95" s="149">
        <f t="shared" si="82"/>
        <v>0</v>
      </c>
      <c r="Q95" s="150">
        <f t="shared" si="83"/>
        <v>0</v>
      </c>
      <c r="R95" s="150">
        <f t="shared" si="83"/>
        <v>0</v>
      </c>
      <c r="S95" s="150">
        <f t="shared" si="83"/>
        <v>0</v>
      </c>
      <c r="T95" s="150">
        <f t="shared" si="84"/>
        <v>0</v>
      </c>
      <c r="U95" s="151">
        <f t="shared" si="85"/>
        <v>0</v>
      </c>
    </row>
    <row r="96" spans="1:27" s="59" customFormat="1" ht="13" outlineLevel="1" x14ac:dyDescent="0.3">
      <c r="A96" s="125" t="str">
        <f t="shared" si="86"/>
        <v>Select Activity</v>
      </c>
      <c r="B96" s="139" t="str">
        <f t="shared" si="80"/>
        <v>Select Title</v>
      </c>
      <c r="C96" s="86"/>
      <c r="D96" s="87"/>
      <c r="E96" s="86"/>
      <c r="F96" s="86"/>
      <c r="G96" s="88"/>
      <c r="H96" s="89"/>
      <c r="I96" s="88"/>
      <c r="J96" s="88"/>
      <c r="K96" s="88"/>
      <c r="L96" s="88"/>
      <c r="M96" s="142">
        <f t="shared" si="81"/>
        <v>0</v>
      </c>
      <c r="N96" s="109"/>
      <c r="O96" s="101"/>
      <c r="P96" s="149">
        <f t="shared" si="82"/>
        <v>0</v>
      </c>
      <c r="Q96" s="150">
        <f t="shared" si="83"/>
        <v>0</v>
      </c>
      <c r="R96" s="150">
        <f t="shared" si="83"/>
        <v>0</v>
      </c>
      <c r="S96" s="150">
        <f t="shared" si="83"/>
        <v>0</v>
      </c>
      <c r="T96" s="150">
        <f t="shared" si="84"/>
        <v>0</v>
      </c>
      <c r="U96" s="151">
        <f t="shared" si="85"/>
        <v>0</v>
      </c>
    </row>
    <row r="97" spans="1:27" s="59" customFormat="1" ht="13" outlineLevel="1" x14ac:dyDescent="0.3">
      <c r="A97" s="125" t="str">
        <f t="shared" si="86"/>
        <v>Select Activity</v>
      </c>
      <c r="B97" s="139" t="str">
        <f t="shared" si="80"/>
        <v>Select Title</v>
      </c>
      <c r="C97" s="86"/>
      <c r="D97" s="87"/>
      <c r="E97" s="86"/>
      <c r="F97" s="86"/>
      <c r="G97" s="88"/>
      <c r="H97" s="89"/>
      <c r="I97" s="88"/>
      <c r="J97" s="88"/>
      <c r="K97" s="88"/>
      <c r="L97" s="88"/>
      <c r="M97" s="142">
        <f t="shared" si="81"/>
        <v>0</v>
      </c>
      <c r="N97" s="109"/>
      <c r="O97" s="101"/>
      <c r="P97" s="149">
        <f t="shared" si="82"/>
        <v>0</v>
      </c>
      <c r="Q97" s="150">
        <f t="shared" si="83"/>
        <v>0</v>
      </c>
      <c r="R97" s="150">
        <f t="shared" si="83"/>
        <v>0</v>
      </c>
      <c r="S97" s="150">
        <f t="shared" si="83"/>
        <v>0</v>
      </c>
      <c r="T97" s="150">
        <f t="shared" si="84"/>
        <v>0</v>
      </c>
      <c r="U97" s="151">
        <f t="shared" si="85"/>
        <v>0</v>
      </c>
    </row>
    <row r="98" spans="1:27" s="59" customFormat="1" ht="13" outlineLevel="1" x14ac:dyDescent="0.3">
      <c r="A98" s="125" t="str">
        <f t="shared" si="86"/>
        <v>Select Activity</v>
      </c>
      <c r="B98" s="139" t="str">
        <f t="shared" si="80"/>
        <v>Select Title</v>
      </c>
      <c r="C98" s="86"/>
      <c r="D98" s="87"/>
      <c r="E98" s="86"/>
      <c r="F98" s="86"/>
      <c r="G98" s="88"/>
      <c r="H98" s="89"/>
      <c r="I98" s="88"/>
      <c r="J98" s="88"/>
      <c r="K98" s="88"/>
      <c r="L98" s="88"/>
      <c r="M98" s="142">
        <f t="shared" si="81"/>
        <v>0</v>
      </c>
      <c r="N98" s="109"/>
      <c r="O98" s="101"/>
      <c r="P98" s="149">
        <f t="shared" si="82"/>
        <v>0</v>
      </c>
      <c r="Q98" s="150">
        <f t="shared" si="83"/>
        <v>0</v>
      </c>
      <c r="R98" s="150">
        <f t="shared" si="83"/>
        <v>0</v>
      </c>
      <c r="S98" s="150">
        <f t="shared" si="83"/>
        <v>0</v>
      </c>
      <c r="T98" s="150">
        <f t="shared" si="84"/>
        <v>0</v>
      </c>
      <c r="U98" s="151">
        <f t="shared" si="85"/>
        <v>0</v>
      </c>
    </row>
    <row r="99" spans="1:27" s="59" customFormat="1" ht="13" outlineLevel="1" x14ac:dyDescent="0.3">
      <c r="A99" s="126" t="str">
        <f t="shared" si="86"/>
        <v>Select Activity</v>
      </c>
      <c r="B99" s="140" t="str">
        <f t="shared" si="80"/>
        <v>Select Title</v>
      </c>
      <c r="C99" s="90"/>
      <c r="D99" s="91"/>
      <c r="E99" s="90"/>
      <c r="F99" s="90"/>
      <c r="G99" s="92"/>
      <c r="H99" s="93"/>
      <c r="I99" s="92"/>
      <c r="J99" s="92"/>
      <c r="K99" s="92"/>
      <c r="L99" s="92"/>
      <c r="M99" s="143">
        <f t="shared" si="81"/>
        <v>0</v>
      </c>
      <c r="N99" s="110"/>
      <c r="O99" s="101"/>
      <c r="P99" s="160">
        <f t="shared" si="82"/>
        <v>0</v>
      </c>
      <c r="Q99" s="161">
        <f t="shared" si="83"/>
        <v>0</v>
      </c>
      <c r="R99" s="161">
        <f t="shared" si="83"/>
        <v>0</v>
      </c>
      <c r="S99" s="161">
        <f t="shared" si="83"/>
        <v>0</v>
      </c>
      <c r="T99" s="161">
        <f t="shared" si="84"/>
        <v>0</v>
      </c>
      <c r="U99" s="162">
        <f t="shared" si="85"/>
        <v>0</v>
      </c>
    </row>
    <row r="100" spans="1:27" s="76" customFormat="1" x14ac:dyDescent="0.35">
      <c r="A100" s="96" t="str">
        <f>$A$92</f>
        <v>Select Activity</v>
      </c>
      <c r="B100" s="96" t="str">
        <f>$B$92</f>
        <v>Select Title</v>
      </c>
      <c r="C100" s="97"/>
      <c r="D100" s="97"/>
      <c r="E100" s="97"/>
      <c r="F100" s="96" t="s">
        <v>177</v>
      </c>
      <c r="G100" s="77">
        <f>SUM(G93:G99)</f>
        <v>0</v>
      </c>
      <c r="H100" s="78"/>
      <c r="I100" s="77">
        <f t="shared" ref="I100" si="87">SUM(I93:I99)</f>
        <v>0</v>
      </c>
      <c r="J100" s="77">
        <f t="shared" ref="J100" si="88">SUM(J93:J99)</f>
        <v>0</v>
      </c>
      <c r="K100" s="77">
        <f t="shared" ref="K100" si="89">SUM(K93:K99)</f>
        <v>0</v>
      </c>
      <c r="L100" s="77">
        <f t="shared" ref="L100" si="90">SUM(L93:L99)</f>
        <v>0</v>
      </c>
      <c r="M100" s="77">
        <f t="shared" ref="M100" si="91">SUM(M93:M99)</f>
        <v>0</v>
      </c>
      <c r="N100" s="111"/>
      <c r="O100" s="102" t="b">
        <f>M100=U100</f>
        <v>1</v>
      </c>
      <c r="P100" s="152">
        <f t="shared" ref="P100:S100" si="92">SUM(P93:P99)</f>
        <v>0</v>
      </c>
      <c r="Q100" s="152">
        <f t="shared" si="92"/>
        <v>0</v>
      </c>
      <c r="R100" s="152">
        <f t="shared" si="92"/>
        <v>0</v>
      </c>
      <c r="S100" s="152">
        <f t="shared" si="92"/>
        <v>0</v>
      </c>
      <c r="T100" s="152">
        <f t="shared" ref="T100" si="93">SUM(T93:T99)</f>
        <v>0</v>
      </c>
      <c r="U100" s="152">
        <f>SUM(U93:U99)</f>
        <v>0</v>
      </c>
      <c r="W100"/>
      <c r="X100"/>
      <c r="Y100"/>
      <c r="Z100"/>
      <c r="AA100"/>
    </row>
    <row r="101" spans="1:27" s="59" customFormat="1" ht="13" x14ac:dyDescent="0.3">
      <c r="B101" s="79"/>
      <c r="E101" s="113" t="s">
        <v>178</v>
      </c>
      <c r="G101" s="81"/>
      <c r="H101" s="81"/>
      <c r="I101" s="145"/>
      <c r="J101" s="145"/>
      <c r="K101" s="145"/>
      <c r="L101" s="145"/>
      <c r="M101" s="145"/>
      <c r="N101" s="107"/>
      <c r="O101" s="101"/>
    </row>
    <row r="102" spans="1:27" s="59" customFormat="1" ht="13" outlineLevel="1" x14ac:dyDescent="0.3">
      <c r="A102" s="112" t="s">
        <v>102</v>
      </c>
      <c r="B102" s="112" t="s">
        <v>103</v>
      </c>
      <c r="G102" s="74"/>
      <c r="H102" s="74"/>
      <c r="I102" s="144"/>
      <c r="J102" s="144"/>
      <c r="K102" s="144"/>
      <c r="L102" s="144"/>
      <c r="M102" s="144"/>
      <c r="N102" s="107"/>
      <c r="O102" s="101"/>
    </row>
    <row r="103" spans="1:27" s="59" customFormat="1" ht="13" outlineLevel="1" x14ac:dyDescent="0.3">
      <c r="A103" s="124" t="str">
        <f>$A$102</f>
        <v>Select Activity</v>
      </c>
      <c r="B103" s="138" t="str">
        <f t="shared" ref="B103:B109" si="94">$B$102</f>
        <v>Select Title</v>
      </c>
      <c r="C103" s="82"/>
      <c r="D103" s="83"/>
      <c r="E103" s="82"/>
      <c r="F103" s="82"/>
      <c r="G103" s="84"/>
      <c r="H103" s="85"/>
      <c r="I103" s="84"/>
      <c r="J103" s="84"/>
      <c r="K103" s="84"/>
      <c r="L103" s="84"/>
      <c r="M103" s="141">
        <f t="shared" ref="M103:M109" si="95">SUM(I103:L103)</f>
        <v>0</v>
      </c>
      <c r="N103" s="108"/>
      <c r="O103" s="101"/>
      <c r="P103" s="149">
        <f t="shared" ref="P103:P109" si="96">$S$28*I103</f>
        <v>0</v>
      </c>
      <c r="Q103" s="150">
        <f t="shared" ref="Q103:S109" si="97">($S$29*I103)+($S$28*J103)</f>
        <v>0</v>
      </c>
      <c r="R103" s="150">
        <f t="shared" si="97"/>
        <v>0</v>
      </c>
      <c r="S103" s="150">
        <f t="shared" si="97"/>
        <v>0</v>
      </c>
      <c r="T103" s="150">
        <f t="shared" ref="T103:T109" si="98">($S$29*L103)</f>
        <v>0</v>
      </c>
      <c r="U103" s="151">
        <f t="shared" ref="U103:U109" si="99">SUM(P103:T103)</f>
        <v>0</v>
      </c>
    </row>
    <row r="104" spans="1:27" s="59" customFormat="1" ht="13" outlineLevel="1" x14ac:dyDescent="0.3">
      <c r="A104" s="125" t="str">
        <f t="shared" ref="A104:A109" si="100">$A$102</f>
        <v>Select Activity</v>
      </c>
      <c r="B104" s="139" t="str">
        <f t="shared" si="94"/>
        <v>Select Title</v>
      </c>
      <c r="C104" s="86"/>
      <c r="D104" s="87"/>
      <c r="E104" s="86"/>
      <c r="F104" s="86"/>
      <c r="G104" s="88"/>
      <c r="H104" s="89"/>
      <c r="I104" s="88"/>
      <c r="J104" s="88"/>
      <c r="K104" s="88"/>
      <c r="L104" s="88"/>
      <c r="M104" s="142">
        <f t="shared" si="95"/>
        <v>0</v>
      </c>
      <c r="N104" s="109"/>
      <c r="O104" s="101"/>
      <c r="P104" s="149">
        <f t="shared" si="96"/>
        <v>0</v>
      </c>
      <c r="Q104" s="150">
        <f t="shared" si="97"/>
        <v>0</v>
      </c>
      <c r="R104" s="150">
        <f t="shared" si="97"/>
        <v>0</v>
      </c>
      <c r="S104" s="150">
        <f t="shared" si="97"/>
        <v>0</v>
      </c>
      <c r="T104" s="150">
        <f t="shared" si="98"/>
        <v>0</v>
      </c>
      <c r="U104" s="151">
        <f t="shared" si="99"/>
        <v>0</v>
      </c>
    </row>
    <row r="105" spans="1:27" s="59" customFormat="1" ht="13" outlineLevel="1" x14ac:dyDescent="0.3">
      <c r="A105" s="125" t="str">
        <f t="shared" si="100"/>
        <v>Select Activity</v>
      </c>
      <c r="B105" s="139" t="str">
        <f t="shared" si="94"/>
        <v>Select Title</v>
      </c>
      <c r="C105" s="86"/>
      <c r="D105" s="87"/>
      <c r="E105" s="86"/>
      <c r="F105" s="86"/>
      <c r="G105" s="88"/>
      <c r="H105" s="89"/>
      <c r="I105" s="88"/>
      <c r="J105" s="88"/>
      <c r="K105" s="88"/>
      <c r="L105" s="88"/>
      <c r="M105" s="142">
        <f t="shared" si="95"/>
        <v>0</v>
      </c>
      <c r="N105" s="109"/>
      <c r="O105" s="101"/>
      <c r="P105" s="149">
        <f t="shared" si="96"/>
        <v>0</v>
      </c>
      <c r="Q105" s="150">
        <f t="shared" si="97"/>
        <v>0</v>
      </c>
      <c r="R105" s="150">
        <f t="shared" si="97"/>
        <v>0</v>
      </c>
      <c r="S105" s="150">
        <f t="shared" si="97"/>
        <v>0</v>
      </c>
      <c r="T105" s="150">
        <f t="shared" si="98"/>
        <v>0</v>
      </c>
      <c r="U105" s="151">
        <f t="shared" si="99"/>
        <v>0</v>
      </c>
    </row>
    <row r="106" spans="1:27" s="59" customFormat="1" ht="13" outlineLevel="1" x14ac:dyDescent="0.3">
      <c r="A106" s="125" t="str">
        <f t="shared" si="100"/>
        <v>Select Activity</v>
      </c>
      <c r="B106" s="139" t="str">
        <f t="shared" si="94"/>
        <v>Select Title</v>
      </c>
      <c r="C106" s="86"/>
      <c r="D106" s="87"/>
      <c r="E106" s="86"/>
      <c r="F106" s="86"/>
      <c r="G106" s="88"/>
      <c r="H106" s="89"/>
      <c r="I106" s="88"/>
      <c r="J106" s="88"/>
      <c r="K106" s="88"/>
      <c r="L106" s="88"/>
      <c r="M106" s="142">
        <f t="shared" si="95"/>
        <v>0</v>
      </c>
      <c r="N106" s="109"/>
      <c r="O106" s="101"/>
      <c r="P106" s="149">
        <f t="shared" si="96"/>
        <v>0</v>
      </c>
      <c r="Q106" s="150">
        <f t="shared" si="97"/>
        <v>0</v>
      </c>
      <c r="R106" s="150">
        <f t="shared" si="97"/>
        <v>0</v>
      </c>
      <c r="S106" s="150">
        <f t="shared" si="97"/>
        <v>0</v>
      </c>
      <c r="T106" s="150">
        <f t="shared" si="98"/>
        <v>0</v>
      </c>
      <c r="U106" s="151">
        <f t="shared" si="99"/>
        <v>0</v>
      </c>
    </row>
    <row r="107" spans="1:27" s="59" customFormat="1" ht="13" outlineLevel="1" x14ac:dyDescent="0.3">
      <c r="A107" s="125" t="str">
        <f t="shared" si="100"/>
        <v>Select Activity</v>
      </c>
      <c r="B107" s="139" t="str">
        <f t="shared" si="94"/>
        <v>Select Title</v>
      </c>
      <c r="C107" s="86"/>
      <c r="D107" s="87"/>
      <c r="E107" s="86"/>
      <c r="F107" s="86"/>
      <c r="G107" s="88"/>
      <c r="H107" s="89"/>
      <c r="I107" s="88"/>
      <c r="J107" s="88"/>
      <c r="K107" s="88"/>
      <c r="L107" s="88"/>
      <c r="M107" s="142">
        <f t="shared" si="95"/>
        <v>0</v>
      </c>
      <c r="N107" s="109"/>
      <c r="O107" s="101"/>
      <c r="P107" s="149">
        <f t="shared" si="96"/>
        <v>0</v>
      </c>
      <c r="Q107" s="150">
        <f t="shared" si="97"/>
        <v>0</v>
      </c>
      <c r="R107" s="150">
        <f t="shared" si="97"/>
        <v>0</v>
      </c>
      <c r="S107" s="150">
        <f t="shared" si="97"/>
        <v>0</v>
      </c>
      <c r="T107" s="150">
        <f t="shared" si="98"/>
        <v>0</v>
      </c>
      <c r="U107" s="151">
        <f t="shared" si="99"/>
        <v>0</v>
      </c>
    </row>
    <row r="108" spans="1:27" s="59" customFormat="1" ht="13" outlineLevel="1" x14ac:dyDescent="0.3">
      <c r="A108" s="125" t="str">
        <f t="shared" si="100"/>
        <v>Select Activity</v>
      </c>
      <c r="B108" s="139" t="str">
        <f t="shared" si="94"/>
        <v>Select Title</v>
      </c>
      <c r="C108" s="86"/>
      <c r="D108" s="87"/>
      <c r="E108" s="86"/>
      <c r="F108" s="86"/>
      <c r="G108" s="88"/>
      <c r="H108" s="89"/>
      <c r="I108" s="88"/>
      <c r="J108" s="88"/>
      <c r="K108" s="88"/>
      <c r="L108" s="88"/>
      <c r="M108" s="142">
        <f t="shared" si="95"/>
        <v>0</v>
      </c>
      <c r="N108" s="109"/>
      <c r="O108" s="101"/>
      <c r="P108" s="149">
        <f t="shared" si="96"/>
        <v>0</v>
      </c>
      <c r="Q108" s="150">
        <f t="shared" si="97"/>
        <v>0</v>
      </c>
      <c r="R108" s="150">
        <f t="shared" si="97"/>
        <v>0</v>
      </c>
      <c r="S108" s="150">
        <f t="shared" si="97"/>
        <v>0</v>
      </c>
      <c r="T108" s="150">
        <f t="shared" si="98"/>
        <v>0</v>
      </c>
      <c r="U108" s="151">
        <f t="shared" si="99"/>
        <v>0</v>
      </c>
    </row>
    <row r="109" spans="1:27" s="59" customFormat="1" ht="13" outlineLevel="1" x14ac:dyDescent="0.3">
      <c r="A109" s="126" t="str">
        <f t="shared" si="100"/>
        <v>Select Activity</v>
      </c>
      <c r="B109" s="140" t="str">
        <f t="shared" si="94"/>
        <v>Select Title</v>
      </c>
      <c r="C109" s="90"/>
      <c r="D109" s="91"/>
      <c r="E109" s="90"/>
      <c r="F109" s="90"/>
      <c r="G109" s="92"/>
      <c r="H109" s="93"/>
      <c r="I109" s="92"/>
      <c r="J109" s="92"/>
      <c r="K109" s="92"/>
      <c r="L109" s="92"/>
      <c r="M109" s="143">
        <f t="shared" si="95"/>
        <v>0</v>
      </c>
      <c r="N109" s="110"/>
      <c r="O109" s="101"/>
      <c r="P109" s="160">
        <f t="shared" si="96"/>
        <v>0</v>
      </c>
      <c r="Q109" s="161">
        <f t="shared" si="97"/>
        <v>0</v>
      </c>
      <c r="R109" s="161">
        <f t="shared" si="97"/>
        <v>0</v>
      </c>
      <c r="S109" s="161">
        <f t="shared" si="97"/>
        <v>0</v>
      </c>
      <c r="T109" s="161">
        <f t="shared" si="98"/>
        <v>0</v>
      </c>
      <c r="U109" s="162">
        <f t="shared" si="99"/>
        <v>0</v>
      </c>
    </row>
    <row r="110" spans="1:27" s="76" customFormat="1" x14ac:dyDescent="0.35">
      <c r="A110" s="96" t="str">
        <f>$A$102</f>
        <v>Select Activity</v>
      </c>
      <c r="B110" s="96" t="str">
        <f>$B$102</f>
        <v>Select Title</v>
      </c>
      <c r="C110" s="97"/>
      <c r="D110" s="97"/>
      <c r="E110" s="97"/>
      <c r="F110" s="96" t="s">
        <v>177</v>
      </c>
      <c r="G110" s="77">
        <f>SUM(G103:G109)</f>
        <v>0</v>
      </c>
      <c r="H110" s="78"/>
      <c r="I110" s="77">
        <f t="shared" ref="I110" si="101">SUM(I103:I109)</f>
        <v>0</v>
      </c>
      <c r="J110" s="77">
        <f t="shared" ref="J110" si="102">SUM(J103:J109)</f>
        <v>0</v>
      </c>
      <c r="K110" s="77">
        <f t="shared" ref="K110" si="103">SUM(K103:K109)</f>
        <v>0</v>
      </c>
      <c r="L110" s="77">
        <f t="shared" ref="L110" si="104">SUM(L103:L109)</f>
        <v>0</v>
      </c>
      <c r="M110" s="77">
        <f t="shared" ref="M110" si="105">SUM(M103:M109)</f>
        <v>0</v>
      </c>
      <c r="N110" s="111"/>
      <c r="O110" s="102" t="b">
        <f>M110=U110</f>
        <v>1</v>
      </c>
      <c r="P110" s="152">
        <f t="shared" ref="P110:S110" si="106">SUM(P103:P109)</f>
        <v>0</v>
      </c>
      <c r="Q110" s="152">
        <f t="shared" si="106"/>
        <v>0</v>
      </c>
      <c r="R110" s="152">
        <f t="shared" si="106"/>
        <v>0</v>
      </c>
      <c r="S110" s="152">
        <f t="shared" si="106"/>
        <v>0</v>
      </c>
      <c r="T110" s="152">
        <f t="shared" ref="T110" si="107">SUM(T103:T109)</f>
        <v>0</v>
      </c>
      <c r="U110" s="152">
        <f>SUM(U103:U109)</f>
        <v>0</v>
      </c>
      <c r="W110"/>
      <c r="X110"/>
      <c r="Y110"/>
      <c r="Z110"/>
      <c r="AA110"/>
    </row>
    <row r="111" spans="1:27" s="59" customFormat="1" ht="13" x14ac:dyDescent="0.3">
      <c r="B111" s="79"/>
      <c r="E111" s="113" t="s">
        <v>178</v>
      </c>
      <c r="G111" s="81"/>
      <c r="H111" s="81"/>
      <c r="I111" s="145"/>
      <c r="J111" s="145"/>
      <c r="K111" s="145"/>
      <c r="L111" s="145"/>
      <c r="M111" s="145"/>
      <c r="N111" s="107"/>
      <c r="O111" s="101"/>
    </row>
    <row r="112" spans="1:27" s="59" customFormat="1" ht="13" outlineLevel="1" x14ac:dyDescent="0.3">
      <c r="A112" s="112" t="s">
        <v>102</v>
      </c>
      <c r="B112" s="112" t="s">
        <v>103</v>
      </c>
      <c r="G112" s="74"/>
      <c r="H112" s="74"/>
      <c r="I112" s="144"/>
      <c r="J112" s="144"/>
      <c r="K112" s="144"/>
      <c r="L112" s="144"/>
      <c r="M112" s="144"/>
      <c r="N112" s="107"/>
      <c r="O112" s="101"/>
    </row>
    <row r="113" spans="1:27" s="59" customFormat="1" ht="13" outlineLevel="1" x14ac:dyDescent="0.3">
      <c r="A113" s="124" t="str">
        <f>$A$112</f>
        <v>Select Activity</v>
      </c>
      <c r="B113" s="138" t="str">
        <f t="shared" ref="B113:B119" si="108">$B$112</f>
        <v>Select Title</v>
      </c>
      <c r="C113" s="82"/>
      <c r="D113" s="83"/>
      <c r="E113" s="82"/>
      <c r="F113" s="82"/>
      <c r="G113" s="84"/>
      <c r="H113" s="85"/>
      <c r="I113" s="84"/>
      <c r="J113" s="84"/>
      <c r="K113" s="84"/>
      <c r="L113" s="84"/>
      <c r="M113" s="141">
        <f t="shared" ref="M113:M119" si="109">SUM(I113:L113)</f>
        <v>0</v>
      </c>
      <c r="N113" s="108"/>
      <c r="O113" s="101"/>
      <c r="P113" s="149">
        <f t="shared" ref="P113:P119" si="110">$S$28*I113</f>
        <v>0</v>
      </c>
      <c r="Q113" s="150">
        <f t="shared" ref="Q113:S119" si="111">($S$29*I113)+($S$28*J113)</f>
        <v>0</v>
      </c>
      <c r="R113" s="150">
        <f t="shared" si="111"/>
        <v>0</v>
      </c>
      <c r="S113" s="150">
        <f t="shared" si="111"/>
        <v>0</v>
      </c>
      <c r="T113" s="150">
        <f t="shared" ref="T113:T119" si="112">($S$29*L113)</f>
        <v>0</v>
      </c>
      <c r="U113" s="151">
        <f t="shared" ref="U113:U119" si="113">SUM(P113:T113)</f>
        <v>0</v>
      </c>
    </row>
    <row r="114" spans="1:27" s="59" customFormat="1" ht="13" outlineLevel="1" x14ac:dyDescent="0.3">
      <c r="A114" s="125" t="str">
        <f t="shared" ref="A114:A119" si="114">$A$112</f>
        <v>Select Activity</v>
      </c>
      <c r="B114" s="139" t="str">
        <f t="shared" si="108"/>
        <v>Select Title</v>
      </c>
      <c r="C114" s="86"/>
      <c r="D114" s="87"/>
      <c r="E114" s="86"/>
      <c r="F114" s="86"/>
      <c r="G114" s="88"/>
      <c r="H114" s="89"/>
      <c r="I114" s="88"/>
      <c r="J114" s="88"/>
      <c r="K114" s="88"/>
      <c r="L114" s="88"/>
      <c r="M114" s="142">
        <f t="shared" si="109"/>
        <v>0</v>
      </c>
      <c r="N114" s="109"/>
      <c r="O114" s="101"/>
      <c r="P114" s="149">
        <f t="shared" si="110"/>
        <v>0</v>
      </c>
      <c r="Q114" s="150">
        <f t="shared" si="111"/>
        <v>0</v>
      </c>
      <c r="R114" s="150">
        <f t="shared" si="111"/>
        <v>0</v>
      </c>
      <c r="S114" s="150">
        <f t="shared" si="111"/>
        <v>0</v>
      </c>
      <c r="T114" s="150">
        <f t="shared" si="112"/>
        <v>0</v>
      </c>
      <c r="U114" s="151">
        <f t="shared" si="113"/>
        <v>0</v>
      </c>
    </row>
    <row r="115" spans="1:27" s="59" customFormat="1" ht="13" outlineLevel="1" x14ac:dyDescent="0.3">
      <c r="A115" s="125" t="str">
        <f t="shared" si="114"/>
        <v>Select Activity</v>
      </c>
      <c r="B115" s="139" t="str">
        <f t="shared" si="108"/>
        <v>Select Title</v>
      </c>
      <c r="C115" s="86"/>
      <c r="D115" s="87"/>
      <c r="E115" s="86"/>
      <c r="F115" s="86"/>
      <c r="G115" s="88"/>
      <c r="H115" s="89"/>
      <c r="I115" s="88"/>
      <c r="J115" s="88"/>
      <c r="K115" s="88"/>
      <c r="L115" s="88"/>
      <c r="M115" s="142">
        <f t="shared" si="109"/>
        <v>0</v>
      </c>
      <c r="N115" s="109"/>
      <c r="O115" s="101"/>
      <c r="P115" s="149">
        <f t="shared" si="110"/>
        <v>0</v>
      </c>
      <c r="Q115" s="150">
        <f t="shared" si="111"/>
        <v>0</v>
      </c>
      <c r="R115" s="150">
        <f t="shared" si="111"/>
        <v>0</v>
      </c>
      <c r="S115" s="150">
        <f t="shared" si="111"/>
        <v>0</v>
      </c>
      <c r="T115" s="150">
        <f t="shared" si="112"/>
        <v>0</v>
      </c>
      <c r="U115" s="151">
        <f t="shared" si="113"/>
        <v>0</v>
      </c>
    </row>
    <row r="116" spans="1:27" s="59" customFormat="1" ht="13" outlineLevel="1" x14ac:dyDescent="0.3">
      <c r="A116" s="125" t="str">
        <f t="shared" si="114"/>
        <v>Select Activity</v>
      </c>
      <c r="B116" s="139" t="str">
        <f t="shared" si="108"/>
        <v>Select Title</v>
      </c>
      <c r="C116" s="86"/>
      <c r="D116" s="87"/>
      <c r="E116" s="86"/>
      <c r="F116" s="86"/>
      <c r="G116" s="88"/>
      <c r="H116" s="89"/>
      <c r="I116" s="88"/>
      <c r="J116" s="88"/>
      <c r="K116" s="88"/>
      <c r="L116" s="88"/>
      <c r="M116" s="142">
        <f t="shared" si="109"/>
        <v>0</v>
      </c>
      <c r="N116" s="109"/>
      <c r="O116" s="101"/>
      <c r="P116" s="149">
        <f t="shared" si="110"/>
        <v>0</v>
      </c>
      <c r="Q116" s="150">
        <f t="shared" si="111"/>
        <v>0</v>
      </c>
      <c r="R116" s="150">
        <f t="shared" si="111"/>
        <v>0</v>
      </c>
      <c r="S116" s="150">
        <f t="shared" si="111"/>
        <v>0</v>
      </c>
      <c r="T116" s="150">
        <f t="shared" si="112"/>
        <v>0</v>
      </c>
      <c r="U116" s="151">
        <f t="shared" si="113"/>
        <v>0</v>
      </c>
    </row>
    <row r="117" spans="1:27" s="59" customFormat="1" ht="13" outlineLevel="1" x14ac:dyDescent="0.3">
      <c r="A117" s="125" t="str">
        <f t="shared" si="114"/>
        <v>Select Activity</v>
      </c>
      <c r="B117" s="139" t="str">
        <f t="shared" si="108"/>
        <v>Select Title</v>
      </c>
      <c r="C117" s="86"/>
      <c r="D117" s="87"/>
      <c r="E117" s="86"/>
      <c r="F117" s="86"/>
      <c r="G117" s="88"/>
      <c r="H117" s="89"/>
      <c r="I117" s="88"/>
      <c r="J117" s="88"/>
      <c r="K117" s="88"/>
      <c r="L117" s="88"/>
      <c r="M117" s="142">
        <f t="shared" si="109"/>
        <v>0</v>
      </c>
      <c r="N117" s="109"/>
      <c r="O117" s="101"/>
      <c r="P117" s="149">
        <f t="shared" si="110"/>
        <v>0</v>
      </c>
      <c r="Q117" s="150">
        <f t="shared" si="111"/>
        <v>0</v>
      </c>
      <c r="R117" s="150">
        <f t="shared" si="111"/>
        <v>0</v>
      </c>
      <c r="S117" s="150">
        <f t="shared" si="111"/>
        <v>0</v>
      </c>
      <c r="T117" s="150">
        <f t="shared" si="112"/>
        <v>0</v>
      </c>
      <c r="U117" s="151">
        <f t="shared" si="113"/>
        <v>0</v>
      </c>
    </row>
    <row r="118" spans="1:27" s="59" customFormat="1" ht="13" outlineLevel="1" x14ac:dyDescent="0.3">
      <c r="A118" s="125" t="str">
        <f t="shared" si="114"/>
        <v>Select Activity</v>
      </c>
      <c r="B118" s="139" t="str">
        <f t="shared" si="108"/>
        <v>Select Title</v>
      </c>
      <c r="C118" s="86"/>
      <c r="D118" s="87"/>
      <c r="E118" s="86"/>
      <c r="F118" s="86"/>
      <c r="G118" s="88"/>
      <c r="H118" s="89"/>
      <c r="I118" s="88"/>
      <c r="J118" s="88"/>
      <c r="K118" s="88"/>
      <c r="L118" s="88"/>
      <c r="M118" s="142">
        <f t="shared" si="109"/>
        <v>0</v>
      </c>
      <c r="N118" s="109"/>
      <c r="O118" s="101"/>
      <c r="P118" s="149">
        <f t="shared" si="110"/>
        <v>0</v>
      </c>
      <c r="Q118" s="150">
        <f t="shared" si="111"/>
        <v>0</v>
      </c>
      <c r="R118" s="150">
        <f t="shared" si="111"/>
        <v>0</v>
      </c>
      <c r="S118" s="150">
        <f t="shared" si="111"/>
        <v>0</v>
      </c>
      <c r="T118" s="150">
        <f t="shared" si="112"/>
        <v>0</v>
      </c>
      <c r="U118" s="151">
        <f t="shared" si="113"/>
        <v>0</v>
      </c>
    </row>
    <row r="119" spans="1:27" s="59" customFormat="1" ht="13" outlineLevel="1" x14ac:dyDescent="0.3">
      <c r="A119" s="126" t="str">
        <f t="shared" si="114"/>
        <v>Select Activity</v>
      </c>
      <c r="B119" s="140" t="str">
        <f t="shared" si="108"/>
        <v>Select Title</v>
      </c>
      <c r="C119" s="90"/>
      <c r="D119" s="91"/>
      <c r="E119" s="90"/>
      <c r="F119" s="90"/>
      <c r="G119" s="92"/>
      <c r="H119" s="93"/>
      <c r="I119" s="92"/>
      <c r="J119" s="92"/>
      <c r="K119" s="92"/>
      <c r="L119" s="92"/>
      <c r="M119" s="143">
        <f t="shared" si="109"/>
        <v>0</v>
      </c>
      <c r="N119" s="110"/>
      <c r="O119" s="101"/>
      <c r="P119" s="160">
        <f t="shared" si="110"/>
        <v>0</v>
      </c>
      <c r="Q119" s="161">
        <f t="shared" si="111"/>
        <v>0</v>
      </c>
      <c r="R119" s="161">
        <f t="shared" si="111"/>
        <v>0</v>
      </c>
      <c r="S119" s="161">
        <f t="shared" si="111"/>
        <v>0</v>
      </c>
      <c r="T119" s="161">
        <f t="shared" si="112"/>
        <v>0</v>
      </c>
      <c r="U119" s="162">
        <f t="shared" si="113"/>
        <v>0</v>
      </c>
    </row>
    <row r="120" spans="1:27" s="76" customFormat="1" x14ac:dyDescent="0.35">
      <c r="A120" s="96" t="str">
        <f>$A$112</f>
        <v>Select Activity</v>
      </c>
      <c r="B120" s="96" t="str">
        <f>$B$112</f>
        <v>Select Title</v>
      </c>
      <c r="C120" s="97"/>
      <c r="D120" s="97"/>
      <c r="E120" s="97"/>
      <c r="F120" s="96" t="s">
        <v>177</v>
      </c>
      <c r="G120" s="77">
        <f>SUM(G113:G119)</f>
        <v>0</v>
      </c>
      <c r="H120" s="78"/>
      <c r="I120" s="77">
        <f t="shared" ref="I120" si="115">SUM(I113:I119)</f>
        <v>0</v>
      </c>
      <c r="J120" s="77">
        <f t="shared" ref="J120" si="116">SUM(J113:J119)</f>
        <v>0</v>
      </c>
      <c r="K120" s="77">
        <f t="shared" ref="K120" si="117">SUM(K113:K119)</f>
        <v>0</v>
      </c>
      <c r="L120" s="77">
        <f t="shared" ref="L120" si="118">SUM(L113:L119)</f>
        <v>0</v>
      </c>
      <c r="M120" s="77">
        <f t="shared" ref="M120" si="119">SUM(M113:M119)</f>
        <v>0</v>
      </c>
      <c r="N120" s="111"/>
      <c r="O120" s="102" t="b">
        <f>M120=U120</f>
        <v>1</v>
      </c>
      <c r="P120" s="152">
        <f t="shared" ref="P120:S120" si="120">SUM(P113:P119)</f>
        <v>0</v>
      </c>
      <c r="Q120" s="152">
        <f t="shared" si="120"/>
        <v>0</v>
      </c>
      <c r="R120" s="152">
        <f t="shared" si="120"/>
        <v>0</v>
      </c>
      <c r="S120" s="152">
        <f t="shared" si="120"/>
        <v>0</v>
      </c>
      <c r="T120" s="152">
        <f t="shared" ref="T120" si="121">SUM(T113:T119)</f>
        <v>0</v>
      </c>
      <c r="U120" s="152">
        <f>SUM(U113:U119)</f>
        <v>0</v>
      </c>
      <c r="W120"/>
      <c r="X120"/>
      <c r="Y120"/>
      <c r="Z120"/>
      <c r="AA120"/>
    </row>
    <row r="121" spans="1:27" s="59" customFormat="1" ht="13" x14ac:dyDescent="0.3">
      <c r="B121" s="79"/>
      <c r="E121" s="113" t="s">
        <v>178</v>
      </c>
      <c r="G121" s="81"/>
      <c r="H121" s="81"/>
      <c r="I121" s="145"/>
      <c r="J121" s="145"/>
      <c r="K121" s="145"/>
      <c r="L121" s="145"/>
      <c r="M121" s="145"/>
      <c r="N121" s="107"/>
      <c r="O121" s="101"/>
    </row>
    <row r="122" spans="1:27" s="59" customFormat="1" ht="13" outlineLevel="1" x14ac:dyDescent="0.3">
      <c r="A122" s="112" t="s">
        <v>102</v>
      </c>
      <c r="B122" s="112" t="s">
        <v>103</v>
      </c>
      <c r="G122" s="74"/>
      <c r="H122" s="74"/>
      <c r="I122" s="144"/>
      <c r="J122" s="144"/>
      <c r="K122" s="144"/>
      <c r="L122" s="144"/>
      <c r="M122" s="144"/>
      <c r="N122" s="107"/>
      <c r="O122" s="101"/>
    </row>
    <row r="123" spans="1:27" s="59" customFormat="1" ht="13" outlineLevel="1" x14ac:dyDescent="0.3">
      <c r="A123" s="124" t="str">
        <f>$A$122</f>
        <v>Select Activity</v>
      </c>
      <c r="B123" s="138" t="str">
        <f t="shared" ref="B123:B129" si="122">$B$122</f>
        <v>Select Title</v>
      </c>
      <c r="C123" s="82"/>
      <c r="D123" s="83"/>
      <c r="E123" s="82"/>
      <c r="F123" s="82"/>
      <c r="G123" s="84"/>
      <c r="H123" s="85"/>
      <c r="I123" s="84"/>
      <c r="J123" s="84"/>
      <c r="K123" s="84"/>
      <c r="L123" s="84"/>
      <c r="M123" s="141">
        <f t="shared" ref="M123:M129" si="123">SUM(I123:L123)</f>
        <v>0</v>
      </c>
      <c r="N123" s="108"/>
      <c r="O123" s="101"/>
      <c r="P123" s="149">
        <f t="shared" ref="P123:P129" si="124">$S$28*I123</f>
        <v>0</v>
      </c>
      <c r="Q123" s="150">
        <f t="shared" ref="Q123:S129" si="125">($S$29*I123)+($S$28*J123)</f>
        <v>0</v>
      </c>
      <c r="R123" s="150">
        <f t="shared" si="125"/>
        <v>0</v>
      </c>
      <c r="S123" s="150">
        <f t="shared" si="125"/>
        <v>0</v>
      </c>
      <c r="T123" s="150">
        <f t="shared" ref="T123:T129" si="126">($S$29*L123)</f>
        <v>0</v>
      </c>
      <c r="U123" s="151">
        <f t="shared" ref="U123:U129" si="127">SUM(P123:T123)</f>
        <v>0</v>
      </c>
    </row>
    <row r="124" spans="1:27" s="59" customFormat="1" ht="13" outlineLevel="1" x14ac:dyDescent="0.3">
      <c r="A124" s="125" t="str">
        <f t="shared" ref="A124:A129" si="128">$A$122</f>
        <v>Select Activity</v>
      </c>
      <c r="B124" s="139" t="str">
        <f t="shared" si="122"/>
        <v>Select Title</v>
      </c>
      <c r="C124" s="86"/>
      <c r="D124" s="87"/>
      <c r="E124" s="86"/>
      <c r="F124" s="86"/>
      <c r="G124" s="88"/>
      <c r="H124" s="89"/>
      <c r="I124" s="88"/>
      <c r="J124" s="88"/>
      <c r="K124" s="88"/>
      <c r="L124" s="88"/>
      <c r="M124" s="142">
        <f t="shared" si="123"/>
        <v>0</v>
      </c>
      <c r="N124" s="109"/>
      <c r="O124" s="101"/>
      <c r="P124" s="149">
        <f t="shared" si="124"/>
        <v>0</v>
      </c>
      <c r="Q124" s="150">
        <f t="shared" si="125"/>
        <v>0</v>
      </c>
      <c r="R124" s="150">
        <f t="shared" si="125"/>
        <v>0</v>
      </c>
      <c r="S124" s="150">
        <f t="shared" si="125"/>
        <v>0</v>
      </c>
      <c r="T124" s="150">
        <f t="shared" si="126"/>
        <v>0</v>
      </c>
      <c r="U124" s="151">
        <f t="shared" si="127"/>
        <v>0</v>
      </c>
    </row>
    <row r="125" spans="1:27" s="59" customFormat="1" ht="13" outlineLevel="1" x14ac:dyDescent="0.3">
      <c r="A125" s="125" t="str">
        <f t="shared" si="128"/>
        <v>Select Activity</v>
      </c>
      <c r="B125" s="139" t="str">
        <f t="shared" si="122"/>
        <v>Select Title</v>
      </c>
      <c r="C125" s="86"/>
      <c r="D125" s="87"/>
      <c r="E125" s="86"/>
      <c r="F125" s="86"/>
      <c r="G125" s="88"/>
      <c r="H125" s="89"/>
      <c r="I125" s="88"/>
      <c r="J125" s="88"/>
      <c r="K125" s="88"/>
      <c r="L125" s="88"/>
      <c r="M125" s="142">
        <f t="shared" si="123"/>
        <v>0</v>
      </c>
      <c r="N125" s="109"/>
      <c r="O125" s="101"/>
      <c r="P125" s="149">
        <f t="shared" si="124"/>
        <v>0</v>
      </c>
      <c r="Q125" s="150">
        <f t="shared" si="125"/>
        <v>0</v>
      </c>
      <c r="R125" s="150">
        <f t="shared" si="125"/>
        <v>0</v>
      </c>
      <c r="S125" s="150">
        <f t="shared" si="125"/>
        <v>0</v>
      </c>
      <c r="T125" s="150">
        <f t="shared" si="126"/>
        <v>0</v>
      </c>
      <c r="U125" s="151">
        <f t="shared" si="127"/>
        <v>0</v>
      </c>
    </row>
    <row r="126" spans="1:27" s="59" customFormat="1" ht="13" outlineLevel="1" x14ac:dyDescent="0.3">
      <c r="A126" s="125" t="str">
        <f t="shared" si="128"/>
        <v>Select Activity</v>
      </c>
      <c r="B126" s="139" t="str">
        <f t="shared" si="122"/>
        <v>Select Title</v>
      </c>
      <c r="C126" s="86"/>
      <c r="D126" s="87"/>
      <c r="E126" s="86"/>
      <c r="F126" s="86"/>
      <c r="G126" s="88"/>
      <c r="H126" s="89"/>
      <c r="I126" s="88"/>
      <c r="J126" s="88"/>
      <c r="K126" s="88"/>
      <c r="L126" s="88"/>
      <c r="M126" s="142">
        <f t="shared" si="123"/>
        <v>0</v>
      </c>
      <c r="N126" s="109"/>
      <c r="O126" s="101"/>
      <c r="P126" s="149">
        <f t="shared" si="124"/>
        <v>0</v>
      </c>
      <c r="Q126" s="150">
        <f t="shared" si="125"/>
        <v>0</v>
      </c>
      <c r="R126" s="150">
        <f t="shared" si="125"/>
        <v>0</v>
      </c>
      <c r="S126" s="150">
        <f t="shared" si="125"/>
        <v>0</v>
      </c>
      <c r="T126" s="150">
        <f t="shared" si="126"/>
        <v>0</v>
      </c>
      <c r="U126" s="151">
        <f t="shared" si="127"/>
        <v>0</v>
      </c>
    </row>
    <row r="127" spans="1:27" s="59" customFormat="1" ht="13" outlineLevel="1" x14ac:dyDescent="0.3">
      <c r="A127" s="125" t="str">
        <f t="shared" si="128"/>
        <v>Select Activity</v>
      </c>
      <c r="B127" s="139" t="str">
        <f t="shared" si="122"/>
        <v>Select Title</v>
      </c>
      <c r="C127" s="86"/>
      <c r="D127" s="87"/>
      <c r="E127" s="86"/>
      <c r="F127" s="86"/>
      <c r="G127" s="88"/>
      <c r="H127" s="89"/>
      <c r="I127" s="88"/>
      <c r="J127" s="88"/>
      <c r="K127" s="88"/>
      <c r="L127" s="88"/>
      <c r="M127" s="142">
        <f t="shared" si="123"/>
        <v>0</v>
      </c>
      <c r="N127" s="109"/>
      <c r="O127" s="101"/>
      <c r="P127" s="149">
        <f t="shared" si="124"/>
        <v>0</v>
      </c>
      <c r="Q127" s="150">
        <f t="shared" si="125"/>
        <v>0</v>
      </c>
      <c r="R127" s="150">
        <f t="shared" si="125"/>
        <v>0</v>
      </c>
      <c r="S127" s="150">
        <f t="shared" si="125"/>
        <v>0</v>
      </c>
      <c r="T127" s="150">
        <f t="shared" si="126"/>
        <v>0</v>
      </c>
      <c r="U127" s="151">
        <f t="shared" si="127"/>
        <v>0</v>
      </c>
    </row>
    <row r="128" spans="1:27" s="59" customFormat="1" ht="13" outlineLevel="1" x14ac:dyDescent="0.3">
      <c r="A128" s="125" t="str">
        <f t="shared" si="128"/>
        <v>Select Activity</v>
      </c>
      <c r="B128" s="139" t="str">
        <f t="shared" si="122"/>
        <v>Select Title</v>
      </c>
      <c r="C128" s="86"/>
      <c r="D128" s="87"/>
      <c r="E128" s="86"/>
      <c r="F128" s="86"/>
      <c r="G128" s="88"/>
      <c r="H128" s="89"/>
      <c r="I128" s="88"/>
      <c r="J128" s="88"/>
      <c r="K128" s="88"/>
      <c r="L128" s="88"/>
      <c r="M128" s="142">
        <f t="shared" si="123"/>
        <v>0</v>
      </c>
      <c r="N128" s="109"/>
      <c r="O128" s="101"/>
      <c r="P128" s="149">
        <f t="shared" si="124"/>
        <v>0</v>
      </c>
      <c r="Q128" s="150">
        <f t="shared" si="125"/>
        <v>0</v>
      </c>
      <c r="R128" s="150">
        <f t="shared" si="125"/>
        <v>0</v>
      </c>
      <c r="S128" s="150">
        <f t="shared" si="125"/>
        <v>0</v>
      </c>
      <c r="T128" s="150">
        <f t="shared" si="126"/>
        <v>0</v>
      </c>
      <c r="U128" s="151">
        <f t="shared" si="127"/>
        <v>0</v>
      </c>
    </row>
    <row r="129" spans="1:27" s="59" customFormat="1" ht="13" outlineLevel="1" x14ac:dyDescent="0.3">
      <c r="A129" s="126" t="str">
        <f t="shared" si="128"/>
        <v>Select Activity</v>
      </c>
      <c r="B129" s="140" t="str">
        <f t="shared" si="122"/>
        <v>Select Title</v>
      </c>
      <c r="C129" s="90"/>
      <c r="D129" s="91"/>
      <c r="E129" s="90"/>
      <c r="F129" s="90"/>
      <c r="G129" s="92"/>
      <c r="H129" s="93"/>
      <c r="I129" s="92"/>
      <c r="J129" s="92"/>
      <c r="K129" s="92"/>
      <c r="L129" s="92"/>
      <c r="M129" s="143">
        <f t="shared" si="123"/>
        <v>0</v>
      </c>
      <c r="N129" s="110"/>
      <c r="O129" s="101"/>
      <c r="P129" s="160">
        <f t="shared" si="124"/>
        <v>0</v>
      </c>
      <c r="Q129" s="161">
        <f t="shared" si="125"/>
        <v>0</v>
      </c>
      <c r="R129" s="161">
        <f t="shared" si="125"/>
        <v>0</v>
      </c>
      <c r="S129" s="161">
        <f t="shared" si="125"/>
        <v>0</v>
      </c>
      <c r="T129" s="161">
        <f t="shared" si="126"/>
        <v>0</v>
      </c>
      <c r="U129" s="162">
        <f t="shared" si="127"/>
        <v>0</v>
      </c>
    </row>
    <row r="130" spans="1:27" s="76" customFormat="1" x14ac:dyDescent="0.35">
      <c r="A130" s="96" t="str">
        <f>$A$122</f>
        <v>Select Activity</v>
      </c>
      <c r="B130" s="96" t="str">
        <f>$B$122</f>
        <v>Select Title</v>
      </c>
      <c r="C130" s="97"/>
      <c r="D130" s="97"/>
      <c r="E130" s="97"/>
      <c r="F130" s="96" t="s">
        <v>177</v>
      </c>
      <c r="G130" s="77">
        <f>SUM(G123:G129)</f>
        <v>0</v>
      </c>
      <c r="H130" s="78"/>
      <c r="I130" s="77">
        <f t="shared" ref="I130" si="129">SUM(I123:I129)</f>
        <v>0</v>
      </c>
      <c r="J130" s="77">
        <f t="shared" ref="J130" si="130">SUM(J123:J129)</f>
        <v>0</v>
      </c>
      <c r="K130" s="77">
        <f t="shared" ref="K130" si="131">SUM(K123:K129)</f>
        <v>0</v>
      </c>
      <c r="L130" s="77">
        <f t="shared" ref="L130" si="132">SUM(L123:L129)</f>
        <v>0</v>
      </c>
      <c r="M130" s="77">
        <f>SUM(M123:M129)</f>
        <v>0</v>
      </c>
      <c r="N130" s="111"/>
      <c r="O130" s="102" t="b">
        <f>M130=U130</f>
        <v>1</v>
      </c>
      <c r="P130" s="152">
        <f t="shared" ref="P130:S130" si="133">SUM(P123:P129)</f>
        <v>0</v>
      </c>
      <c r="Q130" s="152">
        <f t="shared" si="133"/>
        <v>0</v>
      </c>
      <c r="R130" s="152">
        <f t="shared" si="133"/>
        <v>0</v>
      </c>
      <c r="S130" s="152">
        <f t="shared" si="133"/>
        <v>0</v>
      </c>
      <c r="T130" s="152">
        <f t="shared" ref="T130" si="134">SUM(T123:T129)</f>
        <v>0</v>
      </c>
      <c r="U130" s="152">
        <f>SUM(U123:U129)</f>
        <v>0</v>
      </c>
      <c r="W130"/>
      <c r="X130"/>
      <c r="Y130"/>
      <c r="Z130"/>
      <c r="AA130"/>
    </row>
    <row r="131" spans="1:27" s="59" customFormat="1" ht="13" x14ac:dyDescent="0.3">
      <c r="B131" s="79"/>
      <c r="E131" s="113" t="s">
        <v>178</v>
      </c>
      <c r="G131" s="81"/>
      <c r="H131" s="81"/>
      <c r="I131" s="145"/>
      <c r="J131" s="145"/>
      <c r="K131" s="145"/>
      <c r="L131" s="145"/>
      <c r="M131" s="145"/>
      <c r="N131" s="107"/>
      <c r="O131" s="101"/>
    </row>
    <row r="132" spans="1:27" x14ac:dyDescent="0.35">
      <c r="I132" s="146"/>
      <c r="J132" s="146"/>
      <c r="K132" s="146"/>
      <c r="L132" s="146"/>
      <c r="M132" s="146"/>
    </row>
    <row r="133" spans="1:27" x14ac:dyDescent="0.35">
      <c r="B133" s="129"/>
      <c r="C133" s="128"/>
      <c r="D133" s="128"/>
      <c r="E133" s="128"/>
      <c r="F133" s="128" t="s">
        <v>179</v>
      </c>
      <c r="G133" s="131">
        <f>SUMIF($F$32:$F$132,"Subtotal",G32:G132)</f>
        <v>0</v>
      </c>
      <c r="H133" s="131"/>
      <c r="I133" s="147">
        <f t="shared" ref="I133:L133" si="135">SUMIF($F$32:$F$132,"Subtotal",I32:I132)</f>
        <v>0</v>
      </c>
      <c r="J133" s="147">
        <f t="shared" si="135"/>
        <v>0</v>
      </c>
      <c r="K133" s="147">
        <f t="shared" si="135"/>
        <v>0</v>
      </c>
      <c r="L133" s="147">
        <f t="shared" si="135"/>
        <v>0</v>
      </c>
      <c r="M133" s="147">
        <f>SUMIF($F$32:$F$132,"Subtotal",M32:M132)</f>
        <v>0</v>
      </c>
      <c r="N133" s="132"/>
      <c r="O133" s="130"/>
      <c r="P133" s="147">
        <f t="shared" ref="P133:S133" si="136">P130+P120+P110+P100+P90+P80+P70+P60+P50+P40</f>
        <v>0</v>
      </c>
      <c r="Q133" s="147">
        <f t="shared" si="136"/>
        <v>0</v>
      </c>
      <c r="R133" s="147">
        <f t="shared" si="136"/>
        <v>0</v>
      </c>
      <c r="S133" s="147">
        <f t="shared" si="136"/>
        <v>0</v>
      </c>
      <c r="T133" s="147">
        <f t="shared" ref="T133" si="137">T130+T120+T110+T100+T90+T80+T70+T60+T50+T40</f>
        <v>0</v>
      </c>
      <c r="U133" s="147">
        <f t="shared" ref="U133" si="138">SUMIF($F$32:$F$132,"Subtotal",U32:U132)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4"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878796-9dda-44ce-8977-d313cc87dcf1">
      <Terms xmlns="http://schemas.microsoft.com/office/infopath/2007/PartnerControls"/>
    </lcf76f155ced4ddcb4097134ff3c332f>
    <TaxCatchAll xmlns="637e4b82-fafa-4cd0-8fad-f6fe8f730f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139DDA57FE9640A417B3F7BCBAEB3E" ma:contentTypeVersion="13" ma:contentTypeDescription="Create a new document." ma:contentTypeScope="" ma:versionID="40073d46d7d65592c33459460f3ce301">
  <xsd:schema xmlns:xsd="http://www.w3.org/2001/XMLSchema" xmlns:xs="http://www.w3.org/2001/XMLSchema" xmlns:p="http://schemas.microsoft.com/office/2006/metadata/properties" xmlns:ns2="91878796-9dda-44ce-8977-d313cc87dcf1" xmlns:ns3="637e4b82-fafa-4cd0-8fad-f6fe8f730fe9" targetNamespace="http://schemas.microsoft.com/office/2006/metadata/properties" ma:root="true" ma:fieldsID="c97000775a41300331ec95a17201efc8" ns2:_="" ns3:_="">
    <xsd:import namespace="91878796-9dda-44ce-8977-d313cc87dcf1"/>
    <xsd:import namespace="637e4b82-fafa-4cd0-8fad-f6fe8f730f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78796-9dda-44ce-8977-d313cc87d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7e4b82-fafa-4cd0-8fad-f6fe8f730fe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bbac4d5-1b8d-4199-93eb-980e0c9387e4}" ma:internalName="TaxCatchAll" ma:showField="CatchAllData" ma:web="637e4b82-fafa-4cd0-8fad-f6fe8f730f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E99865-0D7D-4DCE-9055-400E08220615}">
  <ds:schemaRefs>
    <ds:schemaRef ds:uri="http://schemas.microsoft.com/office/2006/metadata/properties"/>
    <ds:schemaRef ds:uri="http://schemas.microsoft.com/office/infopath/2007/PartnerControls"/>
    <ds:schemaRef ds:uri="91878796-9dda-44ce-8977-d313cc87dcf1"/>
    <ds:schemaRef ds:uri="637e4b82-fafa-4cd0-8fad-f6fe8f730fe9"/>
  </ds:schemaRefs>
</ds:datastoreItem>
</file>

<file path=customXml/itemProps2.xml><?xml version="1.0" encoding="utf-8"?>
<ds:datastoreItem xmlns:ds="http://schemas.openxmlformats.org/officeDocument/2006/customXml" ds:itemID="{7B12A6AB-366A-4526-99B9-10C85ECA345A}">
  <ds:schemaRefs>
    <ds:schemaRef ds:uri="http://schemas.microsoft.com/sharepoint/v3/contenttype/forms"/>
  </ds:schemaRefs>
</ds:datastoreItem>
</file>

<file path=customXml/itemProps3.xml><?xml version="1.0" encoding="utf-8"?>
<ds:datastoreItem xmlns:ds="http://schemas.openxmlformats.org/officeDocument/2006/customXml" ds:itemID="{F84244AB-5D2E-41CB-9712-F9243FD2D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78796-9dda-44ce-8977-d313cc87dcf1"/>
    <ds:schemaRef ds:uri="637e4b82-fafa-4cd0-8fad-f6fe8f730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2025-07-16T23:35:47Z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0x01010079139DDA57FE9640A417B3F7BCBAEB3E</vt:lpwstr>
  </property>
  <property fmtid="{D5CDD505-2E9C-101B-9397-08002B2CF9AE}" pid="3" name="Order">
    <vt:r8>6640800</vt:r8>
  </property>
  <property fmtid="{D5CDD505-2E9C-101B-9397-08002B2CF9AE}" pid="4" name="MediaServiceImageTags">
    <vt:lpwstr/>
  </property>
</Properties>
</file>