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tfri.sharepoint.com/sites/Programs/Shared Documents/TFRI Core Programs/RFA/2027 RFA/2027 PPG Full Application/Ready for Web Site June 30 2026/2027 Budget Templates/"/>
    </mc:Choice>
  </mc:AlternateContent>
  <xr:revisionPtr revIDLastSave="239" documentId="8_{ECD5DC01-885F-4547-ADF5-333CBB5C5986}" xr6:coauthVersionLast="47" xr6:coauthVersionMax="47" xr10:uidLastSave="{ADAF4DE6-CA3E-48FA-9137-B3356F2FCB0C}"/>
  <bookViews>
    <workbookView xWindow="31530" yWindow="2730" windowWidth="26340" windowHeight="15225" tabRatio="778" xr2:uid="{00000000-000D-0000-FFFF-FFFF00000000}"/>
  </bookViews>
  <sheets>
    <sheet name="a. Instructions" sheetId="7" r:id="rId1"/>
    <sheet name="b. PI Table" sheetId="1" r:id="rId2"/>
    <sheet name="c. Activity Table" sheetId="2" r:id="rId3"/>
    <sheet name="d. Budget Details" sheetId="3" r:id="rId4"/>
  </sheets>
  <definedNames>
    <definedName name="_xlnm.Print_Area" localSheetId="2">'c. Activity Table'!$A$1:$D$38</definedName>
    <definedName name="_xlnm.Print_Area" localSheetId="3">'d. Budget Details'!$A:$M</definedName>
    <definedName name="_xlnm.Print_Titles" localSheetId="3">'d. Budget Details'!$1:$26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9" i="3" l="1"/>
  <c r="L128" i="3"/>
  <c r="L127" i="3"/>
  <c r="L126" i="3"/>
  <c r="L125" i="3"/>
  <c r="L124" i="3"/>
  <c r="L123" i="3"/>
  <c r="L119" i="3"/>
  <c r="L118" i="3"/>
  <c r="L117" i="3"/>
  <c r="L116" i="3"/>
  <c r="L115" i="3"/>
  <c r="L114" i="3"/>
  <c r="L113" i="3"/>
  <c r="L109" i="3"/>
  <c r="L108" i="3"/>
  <c r="L107" i="3"/>
  <c r="L106" i="3"/>
  <c r="L105" i="3"/>
  <c r="L104" i="3"/>
  <c r="L103" i="3"/>
  <c r="L99" i="3"/>
  <c r="L98" i="3"/>
  <c r="L97" i="3"/>
  <c r="L96" i="3"/>
  <c r="L95" i="3"/>
  <c r="L94" i="3"/>
  <c r="L93" i="3"/>
  <c r="L89" i="3"/>
  <c r="L88" i="3"/>
  <c r="L87" i="3"/>
  <c r="L86" i="3"/>
  <c r="L85" i="3"/>
  <c r="L84" i="3"/>
  <c r="L83" i="3"/>
  <c r="L79" i="3"/>
  <c r="L78" i="3"/>
  <c r="L77" i="3"/>
  <c r="L76" i="3"/>
  <c r="L75" i="3"/>
  <c r="L74" i="3"/>
  <c r="L73" i="3"/>
  <c r="L69" i="3"/>
  <c r="L68" i="3"/>
  <c r="L67" i="3"/>
  <c r="L66" i="3"/>
  <c r="L65" i="3"/>
  <c r="L64" i="3"/>
  <c r="L63" i="3"/>
  <c r="L59" i="3"/>
  <c r="L58" i="3"/>
  <c r="L57" i="3"/>
  <c r="L56" i="3"/>
  <c r="L55" i="3"/>
  <c r="L54" i="3"/>
  <c r="L53" i="3"/>
  <c r="L49" i="3"/>
  <c r="L48" i="3"/>
  <c r="L47" i="3"/>
  <c r="L46" i="3"/>
  <c r="L45" i="3"/>
  <c r="L44" i="3"/>
  <c r="L43" i="3"/>
  <c r="L33" i="3"/>
  <c r="R129" i="3"/>
  <c r="R128" i="3"/>
  <c r="R127" i="3"/>
  <c r="R126" i="3"/>
  <c r="R125" i="3"/>
  <c r="R124" i="3"/>
  <c r="R123" i="3"/>
  <c r="R119" i="3"/>
  <c r="R118" i="3"/>
  <c r="R117" i="3"/>
  <c r="R116" i="3"/>
  <c r="R115" i="3"/>
  <c r="R114" i="3"/>
  <c r="R113" i="3"/>
  <c r="R109" i="3"/>
  <c r="R108" i="3"/>
  <c r="R107" i="3"/>
  <c r="R106" i="3"/>
  <c r="R105" i="3"/>
  <c r="R104" i="3"/>
  <c r="R103" i="3"/>
  <c r="R99" i="3"/>
  <c r="R98" i="3"/>
  <c r="R97" i="3"/>
  <c r="R96" i="3"/>
  <c r="R95" i="3"/>
  <c r="R94" i="3"/>
  <c r="R93" i="3"/>
  <c r="R89" i="3"/>
  <c r="R88" i="3"/>
  <c r="R87" i="3"/>
  <c r="R86" i="3"/>
  <c r="R85" i="3"/>
  <c r="R84" i="3"/>
  <c r="R83" i="3"/>
  <c r="R79" i="3"/>
  <c r="R78" i="3"/>
  <c r="R77" i="3"/>
  <c r="R76" i="3"/>
  <c r="R75" i="3"/>
  <c r="R74" i="3"/>
  <c r="R73" i="3"/>
  <c r="R69" i="3"/>
  <c r="R68" i="3"/>
  <c r="R67" i="3"/>
  <c r="R66" i="3"/>
  <c r="R65" i="3"/>
  <c r="R64" i="3"/>
  <c r="R63" i="3"/>
  <c r="R59" i="3"/>
  <c r="R58" i="3"/>
  <c r="R57" i="3"/>
  <c r="R56" i="3"/>
  <c r="R55" i="3"/>
  <c r="R54" i="3"/>
  <c r="R53" i="3"/>
  <c r="R49" i="3"/>
  <c r="R48" i="3"/>
  <c r="R47" i="3"/>
  <c r="R46" i="3"/>
  <c r="R45" i="3"/>
  <c r="R44" i="3"/>
  <c r="R43" i="3"/>
  <c r="R39" i="3"/>
  <c r="R38" i="3"/>
  <c r="R37" i="3"/>
  <c r="R36" i="3"/>
  <c r="R35" i="3"/>
  <c r="R34" i="3"/>
  <c r="R33" i="3"/>
  <c r="R110" i="3" l="1"/>
  <c r="R70" i="3"/>
  <c r="R60" i="3"/>
  <c r="R100" i="3"/>
  <c r="R50" i="3"/>
  <c r="R90" i="3"/>
  <c r="R130" i="3"/>
  <c r="R40" i="3"/>
  <c r="R80" i="3"/>
  <c r="R120" i="3"/>
  <c r="Q129" i="3"/>
  <c r="P129" i="3"/>
  <c r="O129" i="3"/>
  <c r="Q128" i="3"/>
  <c r="P128" i="3"/>
  <c r="O128" i="3"/>
  <c r="Q127" i="3"/>
  <c r="P127" i="3"/>
  <c r="O127" i="3"/>
  <c r="Q126" i="3"/>
  <c r="P126" i="3"/>
  <c r="O126" i="3"/>
  <c r="Q125" i="3"/>
  <c r="P125" i="3"/>
  <c r="O125" i="3"/>
  <c r="Q124" i="3"/>
  <c r="P124" i="3"/>
  <c r="O124" i="3"/>
  <c r="Q123" i="3"/>
  <c r="P123" i="3"/>
  <c r="O123" i="3"/>
  <c r="Q119" i="3"/>
  <c r="P119" i="3"/>
  <c r="O119" i="3"/>
  <c r="Q118" i="3"/>
  <c r="P118" i="3"/>
  <c r="O118" i="3"/>
  <c r="Q117" i="3"/>
  <c r="P117" i="3"/>
  <c r="O117" i="3"/>
  <c r="Q116" i="3"/>
  <c r="P116" i="3"/>
  <c r="O116" i="3"/>
  <c r="Q115" i="3"/>
  <c r="P115" i="3"/>
  <c r="O115" i="3"/>
  <c r="Q114" i="3"/>
  <c r="P114" i="3"/>
  <c r="O114" i="3"/>
  <c r="Q113" i="3"/>
  <c r="P113" i="3"/>
  <c r="O113" i="3"/>
  <c r="Q109" i="3"/>
  <c r="P109" i="3"/>
  <c r="O109" i="3"/>
  <c r="Q108" i="3"/>
  <c r="P108" i="3"/>
  <c r="O108" i="3"/>
  <c r="Q107" i="3"/>
  <c r="P107" i="3"/>
  <c r="O107" i="3"/>
  <c r="Q106" i="3"/>
  <c r="P106" i="3"/>
  <c r="O106" i="3"/>
  <c r="Q105" i="3"/>
  <c r="P105" i="3"/>
  <c r="O105" i="3"/>
  <c r="Q104" i="3"/>
  <c r="P104" i="3"/>
  <c r="O104" i="3"/>
  <c r="Q103" i="3"/>
  <c r="P103" i="3"/>
  <c r="O103" i="3"/>
  <c r="Q99" i="3"/>
  <c r="P99" i="3"/>
  <c r="O99" i="3"/>
  <c r="Q98" i="3"/>
  <c r="P98" i="3"/>
  <c r="O98" i="3"/>
  <c r="Q97" i="3"/>
  <c r="P97" i="3"/>
  <c r="O97" i="3"/>
  <c r="Q96" i="3"/>
  <c r="P96" i="3"/>
  <c r="O96" i="3"/>
  <c r="Q95" i="3"/>
  <c r="P95" i="3"/>
  <c r="O95" i="3"/>
  <c r="Q94" i="3"/>
  <c r="P94" i="3"/>
  <c r="O94" i="3"/>
  <c r="Q93" i="3"/>
  <c r="P93" i="3"/>
  <c r="O93" i="3"/>
  <c r="Q89" i="3"/>
  <c r="P89" i="3"/>
  <c r="O89" i="3"/>
  <c r="Q88" i="3"/>
  <c r="P88" i="3"/>
  <c r="O88" i="3"/>
  <c r="Q87" i="3"/>
  <c r="P87" i="3"/>
  <c r="O87" i="3"/>
  <c r="Q86" i="3"/>
  <c r="P86" i="3"/>
  <c r="O86" i="3"/>
  <c r="Q85" i="3"/>
  <c r="P85" i="3"/>
  <c r="O85" i="3"/>
  <c r="Q84" i="3"/>
  <c r="P84" i="3"/>
  <c r="O84" i="3"/>
  <c r="Q83" i="3"/>
  <c r="P83" i="3"/>
  <c r="O83" i="3"/>
  <c r="Q79" i="3"/>
  <c r="P79" i="3"/>
  <c r="O79" i="3"/>
  <c r="Q78" i="3"/>
  <c r="P78" i="3"/>
  <c r="O78" i="3"/>
  <c r="Q77" i="3"/>
  <c r="P77" i="3"/>
  <c r="O77" i="3"/>
  <c r="Q76" i="3"/>
  <c r="P76" i="3"/>
  <c r="O76" i="3"/>
  <c r="Q75" i="3"/>
  <c r="P75" i="3"/>
  <c r="O75" i="3"/>
  <c r="Q74" i="3"/>
  <c r="P74" i="3"/>
  <c r="O74" i="3"/>
  <c r="Q73" i="3"/>
  <c r="P73" i="3"/>
  <c r="O73" i="3"/>
  <c r="Q69" i="3"/>
  <c r="P69" i="3"/>
  <c r="O69" i="3"/>
  <c r="Q68" i="3"/>
  <c r="P68" i="3"/>
  <c r="O68" i="3"/>
  <c r="Q67" i="3"/>
  <c r="P67" i="3"/>
  <c r="O67" i="3"/>
  <c r="Q66" i="3"/>
  <c r="P66" i="3"/>
  <c r="O66" i="3"/>
  <c r="Q65" i="3"/>
  <c r="P65" i="3"/>
  <c r="O65" i="3"/>
  <c r="Q64" i="3"/>
  <c r="P64" i="3"/>
  <c r="O64" i="3"/>
  <c r="Q63" i="3"/>
  <c r="P63" i="3"/>
  <c r="O63" i="3"/>
  <c r="Q59" i="3"/>
  <c r="P59" i="3"/>
  <c r="O59" i="3"/>
  <c r="Q58" i="3"/>
  <c r="P58" i="3"/>
  <c r="O58" i="3"/>
  <c r="Q57" i="3"/>
  <c r="P57" i="3"/>
  <c r="O57" i="3"/>
  <c r="Q56" i="3"/>
  <c r="P56" i="3"/>
  <c r="O56" i="3"/>
  <c r="Q55" i="3"/>
  <c r="P55" i="3"/>
  <c r="O55" i="3"/>
  <c r="Q54" i="3"/>
  <c r="P54" i="3"/>
  <c r="O54" i="3"/>
  <c r="Q53" i="3"/>
  <c r="P53" i="3"/>
  <c r="O53" i="3"/>
  <c r="Q49" i="3"/>
  <c r="P49" i="3"/>
  <c r="O49" i="3"/>
  <c r="Q48" i="3"/>
  <c r="P48" i="3"/>
  <c r="O48" i="3"/>
  <c r="Q47" i="3"/>
  <c r="P47" i="3"/>
  <c r="O47" i="3"/>
  <c r="Q46" i="3"/>
  <c r="P46" i="3"/>
  <c r="O46" i="3"/>
  <c r="Q45" i="3"/>
  <c r="P45" i="3"/>
  <c r="O45" i="3"/>
  <c r="Q44" i="3"/>
  <c r="P44" i="3"/>
  <c r="O44" i="3"/>
  <c r="Q43" i="3"/>
  <c r="P43" i="3"/>
  <c r="O43" i="3"/>
  <c r="O39" i="3"/>
  <c r="O38" i="3"/>
  <c r="O37" i="3"/>
  <c r="O36" i="3"/>
  <c r="O35" i="3"/>
  <c r="O34" i="3"/>
  <c r="O33" i="3"/>
  <c r="Q39" i="3"/>
  <c r="P39" i="3"/>
  <c r="Q38" i="3"/>
  <c r="P38" i="3"/>
  <c r="Q37" i="3"/>
  <c r="P37" i="3"/>
  <c r="Q36" i="3"/>
  <c r="P36" i="3"/>
  <c r="Q35" i="3"/>
  <c r="P35" i="3"/>
  <c r="Q34" i="3"/>
  <c r="P34" i="3"/>
  <c r="Q33" i="3"/>
  <c r="P33" i="3"/>
  <c r="L39" i="3"/>
  <c r="L38" i="3"/>
  <c r="L37" i="3"/>
  <c r="L36" i="3"/>
  <c r="L35" i="3"/>
  <c r="L34" i="3"/>
  <c r="R133" i="3" l="1"/>
  <c r="Q80" i="3"/>
  <c r="Q120" i="3"/>
  <c r="O50" i="3"/>
  <c r="O90" i="3"/>
  <c r="O130" i="3"/>
  <c r="O110" i="3"/>
  <c r="O70" i="3"/>
  <c r="S45" i="3"/>
  <c r="S49" i="3"/>
  <c r="S65" i="3"/>
  <c r="S69" i="3"/>
  <c r="S105" i="3"/>
  <c r="S107" i="3"/>
  <c r="S118" i="3"/>
  <c r="S127" i="3"/>
  <c r="S129" i="3"/>
  <c r="S66" i="3"/>
  <c r="O80" i="3"/>
  <c r="S77" i="3"/>
  <c r="O100" i="3"/>
  <c r="O120" i="3"/>
  <c r="S115" i="3"/>
  <c r="S119" i="3"/>
  <c r="S124" i="3"/>
  <c r="S128" i="3"/>
  <c r="S126" i="3"/>
  <c r="S96" i="3"/>
  <c r="S76" i="3"/>
  <c r="S56" i="3"/>
  <c r="S46" i="3"/>
  <c r="S86" i="3"/>
  <c r="S48" i="3"/>
  <c r="S54" i="3"/>
  <c r="S57" i="3"/>
  <c r="S58" i="3"/>
  <c r="S59" i="3"/>
  <c r="S79" i="3"/>
  <c r="S89" i="3"/>
  <c r="S94" i="3"/>
  <c r="S97" i="3"/>
  <c r="S104" i="3"/>
  <c r="S114" i="3"/>
  <c r="S116" i="3"/>
  <c r="P70" i="3"/>
  <c r="P80" i="3"/>
  <c r="P90" i="3"/>
  <c r="P100" i="3"/>
  <c r="P110" i="3"/>
  <c r="P120" i="3"/>
  <c r="P130" i="3"/>
  <c r="S44" i="3"/>
  <c r="S47" i="3"/>
  <c r="S55" i="3"/>
  <c r="S64" i="3"/>
  <c r="S67" i="3"/>
  <c r="S68" i="3"/>
  <c r="S74" i="3"/>
  <c r="S75" i="3"/>
  <c r="S85" i="3"/>
  <c r="S106" i="3"/>
  <c r="S109" i="3"/>
  <c r="S117" i="3"/>
  <c r="S125" i="3"/>
  <c r="Q50" i="3"/>
  <c r="Q60" i="3"/>
  <c r="Q70" i="3"/>
  <c r="Q90" i="3"/>
  <c r="Q100" i="3"/>
  <c r="Q110" i="3"/>
  <c r="Q130" i="3"/>
  <c r="S78" i="3"/>
  <c r="S84" i="3"/>
  <c r="S87" i="3"/>
  <c r="S95" i="3"/>
  <c r="S98" i="3"/>
  <c r="S99" i="3"/>
  <c r="S108" i="3"/>
  <c r="S88" i="3"/>
  <c r="P40" i="3"/>
  <c r="O60" i="3"/>
  <c r="P60" i="3"/>
  <c r="P50" i="3"/>
  <c r="S36" i="3"/>
  <c r="Q40" i="3"/>
  <c r="S33" i="3"/>
  <c r="S37" i="3"/>
  <c r="S34" i="3"/>
  <c r="S38" i="3"/>
  <c r="S35" i="3"/>
  <c r="S39" i="3"/>
  <c r="S123" i="3"/>
  <c r="S113" i="3"/>
  <c r="S103" i="3"/>
  <c r="S93" i="3"/>
  <c r="S83" i="3"/>
  <c r="S73" i="3"/>
  <c r="S63" i="3"/>
  <c r="S53" i="3"/>
  <c r="S43" i="3"/>
  <c r="L90" i="3"/>
  <c r="B39" i="3"/>
  <c r="B38" i="3"/>
  <c r="B37" i="3"/>
  <c r="B36" i="3"/>
  <c r="B35" i="3"/>
  <c r="B34" i="3"/>
  <c r="B33" i="3"/>
  <c r="A40" i="3"/>
  <c r="A39" i="3"/>
  <c r="A38" i="3"/>
  <c r="A37" i="3"/>
  <c r="A36" i="3"/>
  <c r="A35" i="3"/>
  <c r="A34" i="3"/>
  <c r="A33" i="3"/>
  <c r="S90" i="3" l="1"/>
  <c r="S130" i="3"/>
  <c r="S50" i="3"/>
  <c r="S60" i="3"/>
  <c r="S70" i="3"/>
  <c r="S100" i="3"/>
  <c r="S110" i="3"/>
  <c r="S80" i="3"/>
  <c r="S120" i="3"/>
  <c r="Q133" i="3"/>
  <c r="P133" i="3"/>
  <c r="A124" i="3" l="1"/>
  <c r="A125" i="3"/>
  <c r="A126" i="3"/>
  <c r="A127" i="3"/>
  <c r="A128" i="3"/>
  <c r="A129" i="3"/>
  <c r="A123" i="3"/>
  <c r="A114" i="3"/>
  <c r="A115" i="3"/>
  <c r="A116" i="3"/>
  <c r="A117" i="3"/>
  <c r="A118" i="3"/>
  <c r="A119" i="3"/>
  <c r="A113" i="3"/>
  <c r="A104" i="3"/>
  <c r="A105" i="3"/>
  <c r="A106" i="3"/>
  <c r="A107" i="3"/>
  <c r="A108" i="3"/>
  <c r="A109" i="3"/>
  <c r="A103" i="3"/>
  <c r="A94" i="3"/>
  <c r="A95" i="3"/>
  <c r="A96" i="3"/>
  <c r="A97" i="3"/>
  <c r="A98" i="3"/>
  <c r="A99" i="3"/>
  <c r="A93" i="3"/>
  <c r="A84" i="3"/>
  <c r="A85" i="3"/>
  <c r="A86" i="3"/>
  <c r="A87" i="3"/>
  <c r="A88" i="3"/>
  <c r="A89" i="3"/>
  <c r="A83" i="3"/>
  <c r="A74" i="3"/>
  <c r="A75" i="3"/>
  <c r="A76" i="3"/>
  <c r="A77" i="3"/>
  <c r="A78" i="3"/>
  <c r="A79" i="3"/>
  <c r="A73" i="3"/>
  <c r="A64" i="3"/>
  <c r="A65" i="3"/>
  <c r="A66" i="3"/>
  <c r="A67" i="3"/>
  <c r="A68" i="3"/>
  <c r="A69" i="3"/>
  <c r="A63" i="3"/>
  <c r="B123" i="3"/>
  <c r="B124" i="3"/>
  <c r="B125" i="3"/>
  <c r="B126" i="3"/>
  <c r="B127" i="3"/>
  <c r="B128" i="3"/>
  <c r="B129" i="3"/>
  <c r="B113" i="3"/>
  <c r="B114" i="3"/>
  <c r="B115" i="3"/>
  <c r="B116" i="3"/>
  <c r="B117" i="3"/>
  <c r="B118" i="3"/>
  <c r="B119" i="3"/>
  <c r="B103" i="3"/>
  <c r="B104" i="3"/>
  <c r="B105" i="3"/>
  <c r="B106" i="3"/>
  <c r="B107" i="3"/>
  <c r="B108" i="3"/>
  <c r="B109" i="3"/>
  <c r="B93" i="3"/>
  <c r="B94" i="3"/>
  <c r="B95" i="3"/>
  <c r="B96" i="3"/>
  <c r="B97" i="3"/>
  <c r="B98" i="3"/>
  <c r="B99" i="3"/>
  <c r="B83" i="3"/>
  <c r="B84" i="3"/>
  <c r="B85" i="3"/>
  <c r="B86" i="3"/>
  <c r="B87" i="3"/>
  <c r="B88" i="3"/>
  <c r="B89" i="3"/>
  <c r="B73" i="3"/>
  <c r="B74" i="3"/>
  <c r="B75" i="3"/>
  <c r="B76" i="3"/>
  <c r="B77" i="3"/>
  <c r="B78" i="3"/>
  <c r="B79" i="3"/>
  <c r="B63" i="3"/>
  <c r="B64" i="3"/>
  <c r="B65" i="3"/>
  <c r="B66" i="3"/>
  <c r="B67" i="3"/>
  <c r="B68" i="3"/>
  <c r="B69" i="3"/>
  <c r="B53" i="3"/>
  <c r="B54" i="3"/>
  <c r="B55" i="3"/>
  <c r="B56" i="3"/>
  <c r="B57" i="3"/>
  <c r="B58" i="3"/>
  <c r="B59" i="3"/>
  <c r="B43" i="3"/>
  <c r="B44" i="3"/>
  <c r="B45" i="3"/>
  <c r="B46" i="3"/>
  <c r="B47" i="3"/>
  <c r="B48" i="3"/>
  <c r="B49" i="3"/>
  <c r="A130" i="3"/>
  <c r="B130" i="3"/>
  <c r="B120" i="3"/>
  <c r="A120" i="3"/>
  <c r="B110" i="3"/>
  <c r="A110" i="3"/>
  <c r="B100" i="3"/>
  <c r="A100" i="3"/>
  <c r="B90" i="3"/>
  <c r="A90" i="3"/>
  <c r="B80" i="3"/>
  <c r="A80" i="3"/>
  <c r="B70" i="3"/>
  <c r="A70" i="3"/>
  <c r="B60" i="3"/>
  <c r="A60" i="3"/>
  <c r="B50" i="3"/>
  <c r="A50" i="3"/>
  <c r="E12" i="1"/>
  <c r="K40" i="3"/>
  <c r="K50" i="3"/>
  <c r="K60" i="3"/>
  <c r="K70" i="3"/>
  <c r="K80" i="3"/>
  <c r="K90" i="3"/>
  <c r="K100" i="3"/>
  <c r="K110" i="3"/>
  <c r="K120" i="3"/>
  <c r="K130" i="3"/>
  <c r="J130" i="3"/>
  <c r="I130" i="3"/>
  <c r="G130" i="3"/>
  <c r="J120" i="3"/>
  <c r="I120" i="3"/>
  <c r="G120" i="3"/>
  <c r="J110" i="3"/>
  <c r="I110" i="3"/>
  <c r="G110" i="3"/>
  <c r="J100" i="3"/>
  <c r="I100" i="3"/>
  <c r="G100" i="3"/>
  <c r="J90" i="3"/>
  <c r="I90" i="3"/>
  <c r="G90" i="3"/>
  <c r="J80" i="3"/>
  <c r="I80" i="3"/>
  <c r="G80" i="3"/>
  <c r="J70" i="3"/>
  <c r="I70" i="3"/>
  <c r="G70" i="3"/>
  <c r="J60" i="3"/>
  <c r="I60" i="3"/>
  <c r="G60" i="3"/>
  <c r="J50" i="3"/>
  <c r="I50" i="3"/>
  <c r="G50" i="3"/>
  <c r="J40" i="3"/>
  <c r="I40" i="3"/>
  <c r="G40" i="3"/>
  <c r="L70" i="3"/>
  <c r="E11" i="1"/>
  <c r="E13" i="1"/>
  <c r="E16" i="1"/>
  <c r="E15" i="1"/>
  <c r="E14" i="1"/>
  <c r="E17" i="1"/>
  <c r="E18" i="1"/>
  <c r="E19" i="1"/>
  <c r="E20" i="1"/>
  <c r="E21" i="1"/>
  <c r="E22" i="1"/>
  <c r="E23" i="1"/>
  <c r="E24" i="1"/>
  <c r="E25" i="1"/>
  <c r="E26" i="1"/>
  <c r="E27" i="1"/>
  <c r="E28" i="1"/>
  <c r="E29" i="1"/>
  <c r="E30" i="1"/>
  <c r="E31" i="1"/>
  <c r="E32" i="1"/>
  <c r="E33" i="1"/>
  <c r="E34" i="1"/>
  <c r="E35" i="1"/>
  <c r="E36" i="1"/>
  <c r="E37" i="1"/>
  <c r="A59" i="3"/>
  <c r="A58" i="3"/>
  <c r="A57" i="3"/>
  <c r="A56" i="3"/>
  <c r="A55" i="3"/>
  <c r="A54" i="3"/>
  <c r="A53" i="3"/>
  <c r="L60" i="3"/>
  <c r="A49" i="3"/>
  <c r="B40" i="3"/>
  <c r="C4" i="3"/>
  <c r="A48" i="3"/>
  <c r="A47" i="3"/>
  <c r="A46" i="3"/>
  <c r="A45" i="3"/>
  <c r="A44" i="3"/>
  <c r="A43" i="3"/>
  <c r="L29" i="3"/>
  <c r="L28" i="3"/>
  <c r="L50" i="3"/>
  <c r="L40" i="3"/>
  <c r="L27" i="3"/>
  <c r="D4" i="2"/>
  <c r="D5" i="2"/>
  <c r="D4" i="1"/>
  <c r="C6" i="3"/>
  <c r="C5" i="3"/>
  <c r="C3" i="3"/>
  <c r="D6" i="2"/>
  <c r="D3" i="2"/>
  <c r="D6" i="1"/>
  <c r="D5" i="1"/>
  <c r="D3" i="1"/>
  <c r="L110" i="3" l="1"/>
  <c r="L100" i="3"/>
  <c r="L80" i="3"/>
  <c r="L120" i="3"/>
  <c r="J133" i="3"/>
  <c r="G133" i="3"/>
  <c r="L130" i="3"/>
  <c r="I133" i="3"/>
  <c r="K133" i="3"/>
  <c r="L133" i="3" l="1"/>
  <c r="O40" i="3" l="1"/>
  <c r="O133" i="3" s="1"/>
  <c r="N110" i="3" l="1"/>
  <c r="N50" i="3"/>
  <c r="N70" i="3"/>
  <c r="N120" i="3"/>
  <c r="N100" i="3"/>
  <c r="N90" i="3"/>
  <c r="S40" i="3"/>
  <c r="N60" i="3"/>
  <c r="N80" i="3"/>
  <c r="N130" i="3"/>
  <c r="N40" i="3" l="1"/>
  <c r="S133" i="3"/>
</calcChain>
</file>

<file path=xl/sharedStrings.xml><?xml version="1.0" encoding="utf-8"?>
<sst xmlns="http://schemas.openxmlformats.org/spreadsheetml/2006/main" count="263" uniqueCount="187">
  <si>
    <t>TFRI Program Project Grant Budget Instructions</t>
  </si>
  <si>
    <t>Project Title:</t>
  </si>
  <si>
    <t>Project Leader:</t>
  </si>
  <si>
    <t>Start Month:</t>
  </si>
  <si>
    <t>July</t>
  </si>
  <si>
    <t>Start Year:</t>
  </si>
  <si>
    <t>PLEASE READ THESE INSTRUCTIONS BEFORE COMPLETING THIS BUDGET WORKBOOK</t>
  </si>
  <si>
    <t>THIS IS THE THREE YEAR BUDGET REQUEST TEMPLATE - IF YOU ARE CHOOSING FOUR OR FIVE YEAR TERMS PLEASE USE THE APPROPRIATE TEMPLATE</t>
  </si>
  <si>
    <t>Overview</t>
  </si>
  <si>
    <t>(a) an Instructions page (this page)</t>
  </si>
  <si>
    <t>(b) a PI Table page to identify Principal Investigators, Co-Investigators and their affiliations</t>
  </si>
  <si>
    <t xml:space="preserve">(c) an Activity Table page to identify the major sub-themes of the project </t>
  </si>
  <si>
    <t>(d) a Budget Details page (the main budget page to be completed)</t>
  </si>
  <si>
    <t>Order in which to complete the budget proposal</t>
  </si>
  <si>
    <t>Fill in the PI Table &amp; Activity Table pages first, and then complete the Budget Details page.</t>
  </si>
  <si>
    <t>* Only enter date in yellow shaded areas. Do not put numbers in the grey shaded areas as they contain calculated formulas.</t>
  </si>
  <si>
    <t>Ineligible Expenses</t>
  </si>
  <si>
    <t xml:space="preserve">Indirect costs such as overhead or infrastructure charges (e.g., institutional costs of research, building maintenance, rent, insurance, </t>
  </si>
  <si>
    <r>
      <t xml:space="preserve">computer network charges, patenting costs) are </t>
    </r>
    <r>
      <rPr>
        <b/>
        <sz val="10"/>
        <color indexed="8"/>
        <rFont val="Calibri"/>
        <family val="2"/>
      </rPr>
      <t>not eligible</t>
    </r>
    <r>
      <rPr>
        <sz val="10"/>
        <color indexed="8"/>
        <rFont val="Calibri"/>
        <family val="2"/>
      </rPr>
      <t>.</t>
    </r>
  </si>
  <si>
    <t>4a</t>
  </si>
  <si>
    <t>Additional ineligible expenses include:</t>
  </si>
  <si>
    <t>Renumeration for Project Leader, Principal Investigators, Co-Investigators, Collaborators</t>
  </si>
  <si>
    <t>Major equipment over $10,000 not included in the approved budget</t>
  </si>
  <si>
    <t>Laboratory and office furniture</t>
  </si>
  <si>
    <t>Academic fees for students</t>
  </si>
  <si>
    <t>Membership fees</t>
  </si>
  <si>
    <t>Entertainment or hospitality costs</t>
  </si>
  <si>
    <t>Activities by researchers who are not part of the application</t>
  </si>
  <si>
    <t>Eligible Expenses</t>
  </si>
  <si>
    <t>Eligible expenses are defined as Actual Cash Expenditures necessary to complete the Research Project.</t>
  </si>
  <si>
    <t>In general, indirect costs of research (i.e., rent, heat and light, etc.) are ineligible.</t>
  </si>
  <si>
    <t>Eligible Expenses include:</t>
  </si>
  <si>
    <t>5a</t>
  </si>
  <si>
    <r>
      <t>Salaries &amp; Benefits</t>
    </r>
    <r>
      <rPr>
        <sz val="10"/>
        <rFont val="Calibri"/>
        <family val="2"/>
      </rPr>
      <t xml:space="preserve"> for Research Assistants, Technicians and Trainees working directly on the project.</t>
    </r>
  </si>
  <si>
    <t>Research Nurses, Social Researchers, Data Clerks and Project Manager may also be included.</t>
  </si>
  <si>
    <t>Clinical release time is not normally eligible, and total disclosure of time and compensation is required with request.</t>
  </si>
  <si>
    <t>Amount to be charged should reflect the proportion of individual's normal working hours working directly on project.</t>
  </si>
  <si>
    <t>5b</t>
  </si>
  <si>
    <r>
      <rPr>
        <b/>
        <sz val="10"/>
        <color rgb="FF000000"/>
        <rFont val="Calibri"/>
        <family val="2"/>
      </rPr>
      <t>Expendables - Laboratory Consumables.</t>
    </r>
    <r>
      <rPr>
        <sz val="10"/>
        <color rgb="FF000000"/>
        <rFont val="Calibri"/>
        <family val="2"/>
      </rPr>
      <t xml:space="preserve"> Actual costs of reagents and supplies required as necessary to complete project.</t>
    </r>
  </si>
  <si>
    <t>5c</t>
  </si>
  <si>
    <r>
      <rPr>
        <b/>
        <sz val="10"/>
        <color rgb="FF000000"/>
        <rFont val="Calibri"/>
        <family val="2"/>
      </rPr>
      <t>Expendables - Clinical Supplies.</t>
    </r>
    <r>
      <rPr>
        <sz val="10"/>
        <color rgb="FF000000"/>
        <rFont val="Calibri"/>
        <family val="2"/>
      </rPr>
      <t xml:space="preserve">  Applicable costs outside the standard of care as justified by the proposed clinical study.</t>
    </r>
  </si>
  <si>
    <t>5d</t>
  </si>
  <si>
    <r>
      <rPr>
        <b/>
        <sz val="10"/>
        <color rgb="FF000000"/>
        <rFont val="Calibri"/>
        <family val="2"/>
        <scheme val="minor"/>
      </rPr>
      <t>Purchased Services</t>
    </r>
    <r>
      <rPr>
        <sz val="10"/>
        <color rgb="FF000000"/>
        <rFont val="Calibri"/>
        <family val="2"/>
      </rPr>
      <t>.  Contracted Research Services related to the project provided by other research groups,</t>
    </r>
  </si>
  <si>
    <t>platforms or companies according to invoices.  Fees to be eligible must be consistent with market fees</t>
  </si>
  <si>
    <t>charged elsewhere, and in accordance with published schedules.</t>
  </si>
  <si>
    <t>5e</t>
  </si>
  <si>
    <r>
      <t>Research Equipment, IT and Software</t>
    </r>
    <r>
      <rPr>
        <sz val="10"/>
        <rFont val="Calibri"/>
        <family val="2"/>
      </rPr>
      <t>.  Only eligible to the extent required by the project, and evidence must be provided</t>
    </r>
  </si>
  <si>
    <t>that access is not available to existing equipment, and the project will be compromised by lack of or ineffective access.</t>
  </si>
  <si>
    <t xml:space="preserve">Full disclosure is required of capacity, historical usage, access policy, training and technical competence of </t>
  </si>
  <si>
    <t>operators, warranties and service contracts for research equipment.  IT solutions must be scalable to reported</t>
  </si>
  <si>
    <t>data storage needs and existing capacity.</t>
  </si>
  <si>
    <t>5f</t>
  </si>
  <si>
    <r>
      <rPr>
        <b/>
        <sz val="10"/>
        <color rgb="FF000000"/>
        <rFont val="Calibri"/>
        <family val="2"/>
        <scheme val="minor"/>
      </rPr>
      <t xml:space="preserve">Administration and Travel Expenses. </t>
    </r>
    <r>
      <rPr>
        <sz val="10"/>
        <color rgb="FF000000"/>
        <rFont val="Calibri"/>
        <family val="2"/>
      </rPr>
      <t xml:space="preserve">Direct expenses for office, communications, training and research travel </t>
    </r>
  </si>
  <si>
    <t>and accommodation to attain project goals is eligible.  Economy travel only.  Realistic plan to translate results of project</t>
  </si>
  <si>
    <t>into action must be provided to support eligible costs.</t>
  </si>
  <si>
    <t>For single items of equipment or service contracts costing between $10,000 and $25,000, attach at least one cost quotation.</t>
  </si>
  <si>
    <t xml:space="preserve">For single items costing more than $25,000, attach at least two competitive quotes. </t>
  </si>
  <si>
    <t>Help</t>
  </si>
  <si>
    <t>PI TABLE</t>
  </si>
  <si>
    <t>** PLEASE LIST PI's ALPHABETICALLY BY LAST NAME **</t>
  </si>
  <si>
    <t>Project Role</t>
  </si>
  <si>
    <t>Last Name</t>
  </si>
  <si>
    <t>First Name</t>
  </si>
  <si>
    <t>Name</t>
  </si>
  <si>
    <t>Institution - Abbreviated</t>
  </si>
  <si>
    <t>Institution</t>
  </si>
  <si>
    <t>Building, Room #</t>
  </si>
  <si>
    <t>Street Address</t>
  </si>
  <si>
    <t>City</t>
  </si>
  <si>
    <t>Province</t>
  </si>
  <si>
    <t>Postal Code</t>
  </si>
  <si>
    <t>Email</t>
  </si>
  <si>
    <t>Phone #</t>
  </si>
  <si>
    <t>Example 1</t>
  </si>
  <si>
    <t>PI</t>
  </si>
  <si>
    <t>Smith</t>
  </si>
  <si>
    <t>David</t>
  </si>
  <si>
    <t>TFRI</t>
  </si>
  <si>
    <t>BCCRC</t>
  </si>
  <si>
    <t>14th Floor</t>
  </si>
  <si>
    <t>675 West 10th Avenue</t>
  </si>
  <si>
    <t>Vancouver</t>
  </si>
  <si>
    <t>BC</t>
  </si>
  <si>
    <t>V5Z 1L3</t>
  </si>
  <si>
    <t>Example 2</t>
  </si>
  <si>
    <t>PL</t>
  </si>
  <si>
    <t xml:space="preserve">Jones </t>
  </si>
  <si>
    <t>Douglas</t>
  </si>
  <si>
    <t>LTRI</t>
  </si>
  <si>
    <r>
      <t>ZZZ</t>
    </r>
    <r>
      <rPr>
        <b/>
        <i/>
        <sz val="10"/>
        <rFont val="Calibri"/>
        <family val="2"/>
      </rPr>
      <t>end of PI table</t>
    </r>
  </si>
  <si>
    <t>NOTES TO COMPLETE PI TABLE</t>
  </si>
  <si>
    <t>Provide full names and affiliations of Project Investigator/Project Leader</t>
  </si>
  <si>
    <t>PI's must be listed alphabetically by initials in order for the budget by PI to calculate correctly.</t>
  </si>
  <si>
    <t>Please unhide rows above the "end of PI table" cell if you have more than 10 PIs.</t>
  </si>
  <si>
    <t>ACTIVITY TABLE</t>
  </si>
  <si>
    <t>Activity Number</t>
  </si>
  <si>
    <t>Activity Title</t>
  </si>
  <si>
    <t>PROJECT 1</t>
  </si>
  <si>
    <t>There is where you would enter the title of the project.</t>
  </si>
  <si>
    <t>CORE 1</t>
  </si>
  <si>
    <t>There is where you would enter the title of the core</t>
  </si>
  <si>
    <t>Select Activity</t>
  </si>
  <si>
    <t>Select Title</t>
  </si>
  <si>
    <r>
      <t>ZZZ</t>
    </r>
    <r>
      <rPr>
        <b/>
        <i/>
        <sz val="10"/>
        <rFont val="Calibri"/>
        <family val="2"/>
      </rPr>
      <t>end of Activity Table</t>
    </r>
  </si>
  <si>
    <t>NOTES TO COMPLETE ACTIVITY TABLE</t>
  </si>
  <si>
    <t>Next to the activity number above, add a descriptive activity title</t>
  </si>
  <si>
    <t>You can choose one activity per PI, or multiple PIs per activity</t>
  </si>
  <si>
    <t xml:space="preserve">Unhide rows above the "end of Activity Table" cell if you need more activities. </t>
  </si>
  <si>
    <t>Activities numbered from 1 to 20 are available for you to use.</t>
  </si>
  <si>
    <t>TFRI Use only.</t>
  </si>
  <si>
    <t>Drop Down Menu</t>
  </si>
  <si>
    <t>Line Items:</t>
  </si>
  <si>
    <t>Select from List</t>
  </si>
  <si>
    <t>Salaries - Staff</t>
  </si>
  <si>
    <t>Salaries - Trainee</t>
  </si>
  <si>
    <t>Expendables</t>
  </si>
  <si>
    <t>Purchased Services</t>
  </si>
  <si>
    <t>Equipment, IT, Software</t>
  </si>
  <si>
    <t>Administration and Travel</t>
  </si>
  <si>
    <t>Other</t>
  </si>
  <si>
    <t>BUDGET DETAILS</t>
  </si>
  <si>
    <t>*** Please read the instructions before completing this worksheet ***</t>
  </si>
  <si>
    <t>This is the main budget worksheet.  Fill in the Activity and PI Tables first, and then add your line items and costs to this worksheet.</t>
  </si>
  <si>
    <t>To insert a new line item, copy an existing line item, right-click the row where you want to insert it, and select "Insert copied cells"</t>
  </si>
  <si>
    <t>To move line items in your budget, please use "Copy and Paste" rather than "Cut and Paste" in order to maintain the integrity of the formulas</t>
  </si>
  <si>
    <t xml:space="preserve">Please unhide rows as needed to display all of your activities. </t>
  </si>
  <si>
    <t>In the Line Item column, please select from the drop down menu. The drop down menu is pre-defined by TFRI.</t>
  </si>
  <si>
    <t>In the PI column, please select from the drop down menu who will be receiving funds for that expense. The drop down list is from PI table page.</t>
  </si>
  <si>
    <t>In the Institution column, please select from the drop down menu. The drop down list is from the list in the PI table page.</t>
  </si>
  <si>
    <t xml:space="preserve"> </t>
  </si>
  <si>
    <t>Units / FTE is used to define total units of the item to be consumed over entire project, or to define the number of FTEs of that Item required per PI.</t>
  </si>
  <si>
    <t>In the Cost column, please enter the total cost per unit in CAD dollars.  For Personnel items, please enter the total annual cost for salary plus benefits.</t>
  </si>
  <si>
    <t>Please enter the cost per year - this may be calculated by multiplying cost column by units/FTE column, or may need to be adjusted.</t>
  </si>
  <si>
    <t>Ensure that the Total column adds up the total cost for the entered line item for all years of the project.</t>
  </si>
  <si>
    <t>Please double-check the calculations and make sure that your budget adds up before submitting, as formulas are not protected.</t>
  </si>
  <si>
    <t xml:space="preserve">The "Justification Reference #" cell is intended to allow you to reference each specific item from your justification document. Use whatever </t>
  </si>
  <si>
    <t>system you prefer, but it should be possible to connect line items to the budget justification entries</t>
  </si>
  <si>
    <t>*collapse this section after reading.</t>
  </si>
  <si>
    <t>Activity #</t>
  </si>
  <si>
    <t>Line Item</t>
  </si>
  <si>
    <t>Line Description</t>
  </si>
  <si>
    <t>PI receiving Funds</t>
  </si>
  <si>
    <t>Institution Receiving Funds</t>
  </si>
  <si>
    <t>Units/FTE</t>
  </si>
  <si>
    <t>Cost per Unit/FTE</t>
  </si>
  <si>
    <t>Year 1</t>
  </si>
  <si>
    <t>Year 2</t>
  </si>
  <si>
    <t>Year 3</t>
  </si>
  <si>
    <t>Total</t>
  </si>
  <si>
    <t>Justification Reference #</t>
  </si>
  <si>
    <t>Budget Breakdown by Fiscal Year (FY)</t>
  </si>
  <si>
    <t>Anti-Tumor Immune Response</t>
  </si>
  <si>
    <t>Research Staff</t>
  </si>
  <si>
    <t>Smith, D</t>
  </si>
  <si>
    <t>1b</t>
  </si>
  <si>
    <t>FY = April 1 - March 31</t>
  </si>
  <si>
    <t>Sequencing Core</t>
  </si>
  <si>
    <t>Purchased Service</t>
  </si>
  <si>
    <t>Sequencing</t>
  </si>
  <si>
    <t>Jones, D</t>
  </si>
  <si>
    <t xml:space="preserve">First year multiplier: </t>
  </si>
  <si>
    <t>PROG COST</t>
  </si>
  <si>
    <t>Program Costs</t>
  </si>
  <si>
    <t>Publication</t>
  </si>
  <si>
    <t>Wilson, D</t>
  </si>
  <si>
    <t>UHN</t>
  </si>
  <si>
    <t>6c</t>
  </si>
  <si>
    <t>Second year multiplier:</t>
  </si>
  <si>
    <t>PI 
(Receiving Funds)</t>
  </si>
  <si>
    <t>Check</t>
  </si>
  <si>
    <t>FY2028</t>
  </si>
  <si>
    <t>Total Budget</t>
  </si>
  <si>
    <t>Subtotal</t>
  </si>
  <si>
    <t>*Select one PI per line Item only</t>
  </si>
  <si>
    <t>GRAND TOTAL:</t>
  </si>
  <si>
    <t>For help completing this workbook - contact Russell Watkins at rwatkins@tfri.ca</t>
  </si>
  <si>
    <t>FY2029</t>
  </si>
  <si>
    <t>5g</t>
  </si>
  <si>
    <r>
      <rPr>
        <b/>
        <sz val="10"/>
        <rFont val="Calibri"/>
        <family val="2"/>
        <scheme val="minor"/>
      </rPr>
      <t xml:space="preserve">      Costs of data</t>
    </r>
    <r>
      <rPr>
        <sz val="10"/>
        <rFont val="Calibri"/>
        <family val="2"/>
        <scheme val="minor"/>
      </rPr>
      <t>. This includes collection, database, maintenance of information holdings, the data management plan, and</t>
    </r>
  </si>
  <si>
    <t>analysis directly related to the application.</t>
  </si>
  <si>
    <r>
      <t xml:space="preserve">      A portion of the cost of </t>
    </r>
    <r>
      <rPr>
        <u/>
        <sz val="10"/>
        <color rgb="FF000000"/>
        <rFont val="Calibri"/>
        <family val="2"/>
      </rPr>
      <t>capital equipment</t>
    </r>
    <r>
      <rPr>
        <sz val="10"/>
        <color rgb="FF000000"/>
        <rFont val="Calibri"/>
        <family val="2"/>
      </rPr>
      <t xml:space="preserve"> to be spent in the </t>
    </r>
    <r>
      <rPr>
        <i/>
        <sz val="10"/>
        <color rgb="FF000000"/>
        <rFont val="Calibri"/>
        <family val="2"/>
      </rPr>
      <t>first year</t>
    </r>
    <r>
      <rPr>
        <sz val="10"/>
        <color rgb="FF000000"/>
        <rFont val="Calibri"/>
        <family val="2"/>
      </rPr>
      <t xml:space="preserve"> of the award, and maintenance costs for common </t>
    </r>
  </si>
  <si>
    <t xml:space="preserve">      services and shared facilities essential for the PPG.</t>
  </si>
  <si>
    <t>Enter the project Title and Leader on this tab, above.</t>
  </si>
  <si>
    <t>FY2030</t>
  </si>
  <si>
    <t xml:space="preserve">If you have leveraged funds, keep them in a separate activity section. Please enter your funder name(s) below, then expand and complete the section(s) as needed. </t>
  </si>
  <si>
    <t>FY2031</t>
  </si>
  <si>
    <t>This excel budget workbook comprises of 4 worksheets: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</si>
</sst>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quot;$&quot;* #,##0.00_-;_-&quot;$&quot;* &quot;-&quot;??_-;_-@_-"/>
    <numFmt numFmtId="43" formatCode="_-* #,##0.00_-;\-* #,##0.00_-;_-* &quot;-&quot;??_-;_-@_-"/>
    <numFmt numFmtId="164" formatCode="_(* #,##0_);_(* \(#,##0\);_(* &quot;-&quot;_);_(@_)"/>
    <numFmt numFmtId="165" formatCode="&quot;$&quot;#,##0"/>
    <numFmt numFmtId="166" formatCode="_-* #,##0_-;\-* #,##0_-;_-* &quot;-&quot;??_-;_-@_-"/>
  </numFmts>
  <fonts count="53" x14ac:knownFonts="1">
    <font>
      <sz val="11"/>
      <color theme="1"/>
      <name val="Calibri"/>
      <family val="2"/>
      <scheme val="minor"/>
    </font>
    <font>
      <sz val="11"/>
      <color theme="1"/>
      <name val="Calibri"/>
      <family val="2"/>
      <scheme val="minor"/>
    </font>
    <font>
      <sz val="10"/>
      <name val="Arial"/>
      <family val="2"/>
    </font>
    <font>
      <b/>
      <sz val="12"/>
      <name val="Calibri"/>
      <family val="2"/>
      <scheme val="minor"/>
    </font>
    <font>
      <i/>
      <sz val="11"/>
      <color theme="1"/>
      <name val="Calibri"/>
      <family val="2"/>
      <scheme val="minor"/>
    </font>
    <font>
      <sz val="10"/>
      <name val="Arial"/>
      <family val="2"/>
    </font>
    <font>
      <sz val="10"/>
      <name val="Calibri"/>
      <family val="2"/>
    </font>
    <font>
      <b/>
      <sz val="10"/>
      <color indexed="8"/>
      <name val="Calibri"/>
      <family val="2"/>
    </font>
    <font>
      <sz val="10"/>
      <color indexed="8"/>
      <name val="Calibri"/>
      <family val="2"/>
    </font>
    <font>
      <b/>
      <i/>
      <sz val="10"/>
      <name val="Calibri"/>
      <family val="2"/>
    </font>
    <font>
      <sz val="10"/>
      <name val="Calibri"/>
      <family val="2"/>
      <scheme val="minor"/>
    </font>
    <font>
      <b/>
      <sz val="10"/>
      <name val="Calibri"/>
      <family val="2"/>
      <scheme val="minor"/>
    </font>
    <font>
      <b/>
      <i/>
      <sz val="10"/>
      <color theme="4" tint="-0.249977111117893"/>
      <name val="Calibri"/>
      <family val="2"/>
      <scheme val="minor"/>
    </font>
    <font>
      <b/>
      <sz val="10"/>
      <color indexed="10"/>
      <name val="Calibri"/>
      <family val="2"/>
      <scheme val="minor"/>
    </font>
    <font>
      <b/>
      <i/>
      <sz val="10"/>
      <color theme="1"/>
      <name val="Calibri"/>
      <family val="2"/>
      <scheme val="minor"/>
    </font>
    <font>
      <b/>
      <i/>
      <sz val="10"/>
      <name val="Calibri"/>
      <family val="2"/>
      <scheme val="minor"/>
    </font>
    <font>
      <b/>
      <sz val="14"/>
      <color theme="1"/>
      <name val="Calibri"/>
      <family val="2"/>
      <scheme val="minor"/>
    </font>
    <font>
      <b/>
      <i/>
      <sz val="10"/>
      <color indexed="9"/>
      <name val="Calibri"/>
      <family val="2"/>
      <scheme val="minor"/>
    </font>
    <font>
      <b/>
      <sz val="16"/>
      <name val="Calibri"/>
      <family val="2"/>
      <scheme val="minor"/>
    </font>
    <font>
      <i/>
      <sz val="10"/>
      <name val="Calibri"/>
      <family val="2"/>
      <scheme val="minor"/>
    </font>
    <font>
      <sz val="10"/>
      <color theme="0" tint="-0.34998626667073579"/>
      <name val="Calibri"/>
      <family val="2"/>
      <scheme val="minor"/>
    </font>
    <font>
      <sz val="10"/>
      <color rgb="FFFF0000"/>
      <name val="Calibri"/>
      <family val="2"/>
      <scheme val="minor"/>
    </font>
    <font>
      <b/>
      <sz val="10"/>
      <color theme="8" tint="-0.499984740745262"/>
      <name val="Calibri"/>
      <family val="2"/>
      <scheme val="minor"/>
    </font>
    <font>
      <strike/>
      <sz val="11"/>
      <color theme="1"/>
      <name val="Calibri"/>
      <family val="2"/>
      <scheme val="minor"/>
    </font>
    <font>
      <sz val="9"/>
      <name val="Calibri"/>
      <family val="2"/>
      <scheme val="minor"/>
    </font>
    <font>
      <b/>
      <sz val="12"/>
      <color rgb="FFFF00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10"/>
      <color theme="8" tint="-0.499984740745262"/>
      <name val="Calibri"/>
      <family val="2"/>
      <scheme val="minor"/>
    </font>
    <font>
      <b/>
      <i/>
      <sz val="10"/>
      <color theme="0" tint="-0.14999847407452621"/>
      <name val="Calibri"/>
      <family val="2"/>
      <scheme val="minor"/>
    </font>
    <font>
      <b/>
      <sz val="10"/>
      <color theme="0"/>
      <name val="Calibri"/>
      <family val="2"/>
      <scheme val="minor"/>
    </font>
    <font>
      <sz val="10"/>
      <color theme="0" tint="-0.14999847407452621"/>
      <name val="Calibri"/>
      <family val="2"/>
      <scheme val="minor"/>
    </font>
    <font>
      <b/>
      <sz val="10"/>
      <color theme="0" tint="-0.14999847407452621"/>
      <name val="Calibri"/>
      <family val="2"/>
      <scheme val="minor"/>
    </font>
    <font>
      <sz val="10"/>
      <color theme="0" tint="-0.249977111117893"/>
      <name val="Calibri"/>
      <family val="2"/>
      <scheme val="minor"/>
    </font>
    <font>
      <b/>
      <sz val="10"/>
      <color theme="0" tint="-0.499984740745262"/>
      <name val="Calibri"/>
      <family val="2"/>
      <scheme val="minor"/>
    </font>
    <font>
      <sz val="11"/>
      <color theme="0" tint="-0.499984740745262"/>
      <name val="Calibri"/>
      <family val="2"/>
      <scheme val="minor"/>
    </font>
    <font>
      <strike/>
      <sz val="11"/>
      <color theme="0" tint="-0.499984740745262"/>
      <name val="Calibri"/>
      <family val="2"/>
      <scheme val="minor"/>
    </font>
    <font>
      <sz val="10"/>
      <color theme="0" tint="-0.499984740745262"/>
      <name val="Calibri"/>
      <family val="2"/>
      <scheme val="minor"/>
    </font>
    <font>
      <b/>
      <sz val="10"/>
      <color rgb="FFC00000"/>
      <name val="Calibri"/>
      <family val="2"/>
      <scheme val="minor"/>
    </font>
    <font>
      <i/>
      <sz val="8"/>
      <color rgb="FF7030A0"/>
      <name val="Calibri"/>
      <family val="2"/>
      <scheme val="minor"/>
    </font>
    <font>
      <sz val="10"/>
      <color rgb="FF7030A0"/>
      <name val="Calibri"/>
      <family val="2"/>
      <scheme val="minor"/>
    </font>
    <font>
      <sz val="11"/>
      <color theme="0" tint="-0.14999847407452621"/>
      <name val="Calibri"/>
      <family val="2"/>
      <scheme val="minor"/>
    </font>
    <font>
      <b/>
      <sz val="11"/>
      <color rgb="FF7030A0"/>
      <name val="Calibri"/>
      <family val="2"/>
      <scheme val="minor"/>
    </font>
    <font>
      <b/>
      <sz val="10"/>
      <color rgb="FF000000"/>
      <name val="Calibri"/>
      <family val="2"/>
    </font>
    <font>
      <sz val="10"/>
      <color rgb="FF000000"/>
      <name val="Calibri"/>
      <family val="2"/>
    </font>
    <font>
      <b/>
      <sz val="10"/>
      <color rgb="FF000000"/>
      <name val="Calibri"/>
      <family val="2"/>
      <scheme val="minor"/>
    </font>
    <font>
      <b/>
      <sz val="10"/>
      <color rgb="FF000000"/>
      <name val="Calibri"/>
      <family val="2"/>
    </font>
    <font>
      <sz val="10"/>
      <color theme="1"/>
      <name val="Calibri"/>
      <family val="2"/>
      <charset val="1"/>
    </font>
    <font>
      <u/>
      <sz val="10"/>
      <color rgb="FF000000"/>
      <name val="Calibri"/>
      <family val="2"/>
    </font>
    <font>
      <i/>
      <sz val="10"/>
      <color rgb="FF000000"/>
      <name val="Calibri"/>
      <family val="2"/>
    </font>
    <font>
      <sz val="10"/>
      <color rgb="FF000000"/>
      <name val="Calibri"/>
      <family val="2"/>
    </font>
    <font>
      <b/>
      <sz val="10"/>
      <color rgb="FFFF0000"/>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indexed="22"/>
        <bgColor indexed="64"/>
      </patternFill>
    </fill>
    <fill>
      <patternFill patternType="solid">
        <fgColor theme="8" tint="-0.499984740745262"/>
        <bgColor indexed="64"/>
      </patternFill>
    </fill>
    <fill>
      <patternFill patternType="solid">
        <fgColor rgb="FF336699"/>
        <bgColor indexed="64"/>
      </patternFill>
    </fill>
  </fills>
  <borders count="14">
    <border>
      <left/>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2" fillId="0" borderId="0"/>
    <xf numFmtId="0" fontId="5"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63">
    <xf numFmtId="0" fontId="0" fillId="0" borderId="0" xfId="0"/>
    <xf numFmtId="0" fontId="10" fillId="0" borderId="0" xfId="0" applyFont="1" applyAlignment="1" applyProtection="1">
      <alignment horizontal="center"/>
      <protection locked="0"/>
    </xf>
    <xf numFmtId="2" fontId="10" fillId="0" borderId="0" xfId="0" applyNumberFormat="1" applyFont="1" applyAlignment="1">
      <alignment horizontal="left"/>
    </xf>
    <xf numFmtId="0" fontId="10" fillId="0" borderId="0" xfId="0" applyFont="1" applyAlignment="1">
      <alignment horizontal="center"/>
    </xf>
    <xf numFmtId="0" fontId="10" fillId="0" borderId="0" xfId="0" applyFont="1" applyAlignment="1">
      <alignment horizontal="left"/>
    </xf>
    <xf numFmtId="0" fontId="10" fillId="0" borderId="0" xfId="0" applyFont="1" applyProtection="1">
      <protection locked="0"/>
    </xf>
    <xf numFmtId="0" fontId="3" fillId="0" borderId="0" xfId="2" applyFont="1"/>
    <xf numFmtId="0" fontId="12" fillId="0" borderId="0" xfId="2" applyFont="1"/>
    <xf numFmtId="0" fontId="10" fillId="0" borderId="0" xfId="2" applyFont="1" applyAlignment="1">
      <alignment horizontal="left"/>
    </xf>
    <xf numFmtId="164" fontId="10" fillId="0" borderId="0" xfId="0" applyNumberFormat="1" applyFont="1" applyProtection="1">
      <protection locked="0"/>
    </xf>
    <xf numFmtId="0" fontId="11" fillId="0" borderId="0" xfId="0" applyFont="1" applyAlignment="1" applyProtection="1">
      <alignment horizontal="left"/>
      <protection locked="0"/>
    </xf>
    <xf numFmtId="0" fontId="11" fillId="4" borderId="0" xfId="0" applyFont="1" applyFill="1" applyAlignment="1" applyProtection="1">
      <alignment horizontal="left"/>
      <protection locked="0"/>
    </xf>
    <xf numFmtId="0" fontId="10" fillId="0" borderId="0" xfId="0" applyFont="1"/>
    <xf numFmtId="2" fontId="10" fillId="0" borderId="0" xfId="0" applyNumberFormat="1" applyFont="1" applyAlignment="1" applyProtection="1">
      <alignment horizontal="left"/>
      <protection locked="0"/>
    </xf>
    <xf numFmtId="0" fontId="11" fillId="0" borderId="0" xfId="0" applyFont="1"/>
    <xf numFmtId="164" fontId="18" fillId="0" borderId="0" xfId="0" applyNumberFormat="1" applyFont="1" applyAlignment="1" applyProtection="1">
      <alignment horizontal="left"/>
      <protection locked="0"/>
    </xf>
    <xf numFmtId="164" fontId="11" fillId="0" borderId="0" xfId="0" applyNumberFormat="1" applyFont="1" applyAlignment="1" applyProtection="1">
      <alignment horizontal="right"/>
      <protection locked="0"/>
    </xf>
    <xf numFmtId="0" fontId="11" fillId="2" borderId="0" xfId="0" applyFont="1" applyFill="1" applyAlignment="1" applyProtection="1">
      <alignment horizontal="left"/>
      <protection locked="0"/>
    </xf>
    <xf numFmtId="0" fontId="13" fillId="0" borderId="0" xfId="0" applyFont="1"/>
    <xf numFmtId="0" fontId="15" fillId="0" borderId="0" xfId="0" applyFont="1" applyAlignment="1">
      <alignment horizontal="left"/>
    </xf>
    <xf numFmtId="0" fontId="11" fillId="0" borderId="0" xfId="0" applyFont="1" applyAlignment="1">
      <alignment horizontal="left"/>
    </xf>
    <xf numFmtId="0" fontId="10" fillId="0" borderId="0" xfId="0" applyFont="1" applyAlignment="1" applyProtection="1">
      <alignment horizontal="left" wrapText="1"/>
      <protection locked="0"/>
    </xf>
    <xf numFmtId="0" fontId="11" fillId="0" borderId="0" xfId="0" applyFont="1" applyAlignment="1" applyProtection="1">
      <alignment horizontal="left" wrapText="1"/>
      <protection locked="0"/>
    </xf>
    <xf numFmtId="166" fontId="10" fillId="0" borderId="0" xfId="1" applyNumberFormat="1" applyFont="1" applyProtection="1">
      <protection locked="0"/>
    </xf>
    <xf numFmtId="166" fontId="0" fillId="0" borderId="0" xfId="1" applyNumberFormat="1" applyFont="1"/>
    <xf numFmtId="166" fontId="11" fillId="0" borderId="0" xfId="1" applyNumberFormat="1" applyFont="1" applyProtection="1">
      <protection locked="0"/>
    </xf>
    <xf numFmtId="166" fontId="11" fillId="0" borderId="0" xfId="1" applyNumberFormat="1" applyFont="1" applyFill="1" applyAlignment="1" applyProtection="1">
      <alignment horizontal="left"/>
      <protection locked="0"/>
    </xf>
    <xf numFmtId="0" fontId="10" fillId="0" borderId="0" xfId="0" applyFont="1" applyAlignment="1">
      <alignment wrapText="1"/>
    </xf>
    <xf numFmtId="0" fontId="10" fillId="2" borderId="2" xfId="0" applyFont="1" applyFill="1" applyBorder="1" applyProtection="1">
      <protection locked="0"/>
    </xf>
    <xf numFmtId="0" fontId="10" fillId="2" borderId="2" xfId="0" applyFont="1" applyFill="1" applyBorder="1" applyAlignment="1" applyProtection="1">
      <alignment wrapText="1"/>
      <protection locked="0"/>
    </xf>
    <xf numFmtId="0" fontId="16" fillId="0" borderId="0" xfId="0" applyFont="1"/>
    <xf numFmtId="0" fontId="21" fillId="0" borderId="0" xfId="0" applyFont="1"/>
    <xf numFmtId="0" fontId="11" fillId="0" borderId="0" xfId="0" applyFont="1" applyAlignment="1">
      <alignment horizontal="right"/>
    </xf>
    <xf numFmtId="0" fontId="14" fillId="0" borderId="0" xfId="0" applyFont="1" applyAlignment="1">
      <alignment horizontal="left"/>
    </xf>
    <xf numFmtId="164" fontId="18" fillId="0" borderId="0" xfId="0" applyNumberFormat="1" applyFont="1" applyAlignment="1">
      <alignment horizontal="center"/>
    </xf>
    <xf numFmtId="164" fontId="10" fillId="0" borderId="0" xfId="0" applyNumberFormat="1" applyFont="1"/>
    <xf numFmtId="164" fontId="11" fillId="0" borderId="0" xfId="0" applyNumberFormat="1" applyFont="1"/>
    <xf numFmtId="0" fontId="11" fillId="4" borderId="0" xfId="0" applyFont="1" applyFill="1" applyAlignment="1">
      <alignment horizontal="left"/>
    </xf>
    <xf numFmtId="0" fontId="11" fillId="0" borderId="0" xfId="0" applyFont="1" applyAlignment="1">
      <alignment horizontal="center" wrapText="1"/>
    </xf>
    <xf numFmtId="0" fontId="19" fillId="3" borderId="0" xfId="0" applyFont="1" applyFill="1"/>
    <xf numFmtId="0" fontId="19" fillId="3" borderId="0" xfId="0" applyFont="1" applyFill="1" applyAlignment="1">
      <alignment horizontal="center"/>
    </xf>
    <xf numFmtId="0" fontId="15" fillId="0" borderId="0" xfId="0" applyFont="1"/>
    <xf numFmtId="0" fontId="10" fillId="0" borderId="0" xfId="0" applyFont="1" applyAlignment="1">
      <alignment horizontal="right"/>
    </xf>
    <xf numFmtId="0" fontId="17" fillId="0" borderId="0" xfId="0" applyFont="1" applyAlignment="1">
      <alignment horizontal="center"/>
    </xf>
    <xf numFmtId="164" fontId="18" fillId="0" borderId="0" xfId="0" applyNumberFormat="1" applyFont="1" applyAlignment="1">
      <alignment horizontal="left" wrapText="1"/>
    </xf>
    <xf numFmtId="164" fontId="11" fillId="0" borderId="0" xfId="0" applyNumberFormat="1" applyFont="1" applyAlignment="1">
      <alignment horizontal="right"/>
    </xf>
    <xf numFmtId="0" fontId="11" fillId="4" borderId="0" xfId="0" applyFont="1" applyFill="1" applyAlignment="1">
      <alignment horizontal="left" wrapText="1"/>
    </xf>
    <xf numFmtId="0" fontId="10" fillId="0" borderId="0" xfId="0" applyFont="1" applyAlignment="1">
      <alignment horizontal="center" wrapText="1"/>
    </xf>
    <xf numFmtId="0" fontId="11" fillId="0" borderId="0" xfId="0" applyFont="1" applyAlignment="1">
      <alignment horizontal="center"/>
    </xf>
    <xf numFmtId="0" fontId="19" fillId="3" borderId="0" xfId="0" applyFont="1" applyFill="1" applyAlignment="1">
      <alignment wrapText="1"/>
    </xf>
    <xf numFmtId="0" fontId="10" fillId="0" borderId="1" xfId="0" applyFont="1" applyBorder="1"/>
    <xf numFmtId="0" fontId="10" fillId="0" borderId="1" xfId="0" applyFont="1" applyBorder="1" applyAlignment="1">
      <alignment wrapText="1"/>
    </xf>
    <xf numFmtId="0" fontId="23" fillId="0" borderId="0" xfId="0" applyFont="1"/>
    <xf numFmtId="166" fontId="23" fillId="0" borderId="0" xfId="1" applyNumberFormat="1" applyFont="1"/>
    <xf numFmtId="0" fontId="24" fillId="0" borderId="0" xfId="0" applyFont="1" applyAlignment="1">
      <alignment horizontal="center"/>
    </xf>
    <xf numFmtId="0" fontId="0" fillId="0" borderId="0" xfId="0" applyAlignment="1">
      <alignment wrapText="1"/>
    </xf>
    <xf numFmtId="0" fontId="25" fillId="0" borderId="0" xfId="0" applyFont="1" applyAlignment="1" applyProtection="1">
      <alignment horizontal="left"/>
      <protection locked="0"/>
    </xf>
    <xf numFmtId="0" fontId="26" fillId="0" borderId="0" xfId="0" applyFont="1" applyAlignment="1">
      <alignment horizontal="center" wrapText="1"/>
    </xf>
    <xf numFmtId="166" fontId="26" fillId="0" borderId="0" xfId="1" applyNumberFormat="1" applyFont="1" applyAlignment="1">
      <alignment horizontal="center" wrapText="1"/>
    </xf>
    <xf numFmtId="0" fontId="27" fillId="0" borderId="0" xfId="0" applyFont="1"/>
    <xf numFmtId="0" fontId="27" fillId="0" borderId="0" xfId="0" applyFont="1" applyAlignment="1">
      <alignment horizontal="center" wrapText="1"/>
    </xf>
    <xf numFmtId="0" fontId="19" fillId="4" borderId="0" xfId="0" applyFont="1" applyFill="1" applyAlignment="1">
      <alignment horizontal="left"/>
    </xf>
    <xf numFmtId="0" fontId="28" fillId="4" borderId="0" xfId="0" applyFont="1" applyFill="1" applyAlignment="1">
      <alignment wrapText="1"/>
    </xf>
    <xf numFmtId="0" fontId="28" fillId="4" borderId="0" xfId="0" applyFont="1" applyFill="1"/>
    <xf numFmtId="166" fontId="28" fillId="4" borderId="0" xfId="1"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wrapText="1"/>
    </xf>
    <xf numFmtId="0" fontId="30" fillId="0" borderId="0" xfId="0" applyFont="1"/>
    <xf numFmtId="0" fontId="29" fillId="0" borderId="0" xfId="0" applyFont="1"/>
    <xf numFmtId="166" fontId="29" fillId="0" borderId="0" xfId="1" applyNumberFormat="1" applyFont="1" applyFill="1"/>
    <xf numFmtId="0" fontId="31" fillId="8" borderId="0" xfId="0" applyFont="1" applyFill="1" applyAlignment="1">
      <alignment horizontal="center" vertical="center" wrapText="1"/>
    </xf>
    <xf numFmtId="166" fontId="31" fillId="8" borderId="0" xfId="1" applyNumberFormat="1" applyFont="1" applyFill="1" applyAlignment="1">
      <alignment horizontal="center" vertical="center" wrapText="1"/>
    </xf>
    <xf numFmtId="0" fontId="27" fillId="0" borderId="0" xfId="0" applyFont="1" applyAlignment="1">
      <alignment horizontal="center" vertical="center" wrapText="1"/>
    </xf>
    <xf numFmtId="166" fontId="27" fillId="0" borderId="0" xfId="1" applyNumberFormat="1" applyFont="1" applyFill="1"/>
    <xf numFmtId="165" fontId="27" fillId="0" borderId="0" xfId="1" applyNumberFormat="1" applyFont="1" applyFill="1"/>
    <xf numFmtId="0" fontId="22" fillId="0" borderId="0" xfId="0" applyFont="1"/>
    <xf numFmtId="43" fontId="22" fillId="3" borderId="0" xfId="1" applyFont="1" applyFill="1"/>
    <xf numFmtId="166" fontId="22" fillId="3" borderId="0" xfId="1" applyNumberFormat="1" applyFont="1" applyFill="1"/>
    <xf numFmtId="0" fontId="27" fillId="0" borderId="0" xfId="0" applyFont="1" applyAlignment="1">
      <alignment wrapText="1"/>
    </xf>
    <xf numFmtId="0" fontId="34" fillId="0" borderId="0" xfId="0" applyFont="1"/>
    <xf numFmtId="166" fontId="27" fillId="0" borderId="0" xfId="1" applyNumberFormat="1" applyFont="1"/>
    <xf numFmtId="0" fontId="27" fillId="5" borderId="4" xfId="0" applyFont="1" applyFill="1" applyBorder="1"/>
    <xf numFmtId="0" fontId="27" fillId="5" borderId="4" xfId="0" applyFont="1" applyFill="1" applyBorder="1" applyAlignment="1">
      <alignment wrapText="1"/>
    </xf>
    <xf numFmtId="43" fontId="27" fillId="5" borderId="4" xfId="1" applyFont="1" applyFill="1" applyBorder="1"/>
    <xf numFmtId="166" fontId="27" fillId="5" borderId="4" xfId="1" applyNumberFormat="1" applyFont="1" applyFill="1" applyBorder="1"/>
    <xf numFmtId="0" fontId="27" fillId="5" borderId="2" xfId="0" applyFont="1" applyFill="1" applyBorder="1"/>
    <xf numFmtId="0" fontId="27" fillId="5" borderId="2" xfId="0" applyFont="1" applyFill="1" applyBorder="1" applyAlignment="1">
      <alignment wrapText="1"/>
    </xf>
    <xf numFmtId="43" fontId="27" fillId="5" borderId="2" xfId="1" applyFont="1" applyFill="1" applyBorder="1"/>
    <xf numFmtId="166" fontId="27" fillId="5" borderId="2" xfId="1" applyNumberFormat="1" applyFont="1" applyFill="1" applyBorder="1"/>
    <xf numFmtId="0" fontId="27" fillId="5" borderId="9" xfId="0" applyFont="1" applyFill="1" applyBorder="1"/>
    <xf numFmtId="0" fontId="27" fillId="5" borderId="9" xfId="0" applyFont="1" applyFill="1" applyBorder="1" applyAlignment="1">
      <alignment wrapText="1"/>
    </xf>
    <xf numFmtId="43" fontId="27" fillId="5" borderId="9" xfId="1" applyFont="1" applyFill="1" applyBorder="1"/>
    <xf numFmtId="166" fontId="27" fillId="5" borderId="9" xfId="1" applyNumberFormat="1" applyFont="1" applyFill="1" applyBorder="1"/>
    <xf numFmtId="9" fontId="10" fillId="6" borderId="0" xfId="6" applyFont="1" applyFill="1" applyProtection="1"/>
    <xf numFmtId="0" fontId="31" fillId="7" borderId="0" xfId="0" applyFont="1" applyFill="1" applyAlignment="1">
      <alignment horizontal="center" vertical="center" wrapText="1"/>
    </xf>
    <xf numFmtId="0" fontId="22" fillId="3" borderId="0" xfId="0" applyFont="1" applyFill="1"/>
    <xf numFmtId="0" fontId="33" fillId="3" borderId="0" xfId="0" applyFont="1" applyFill="1"/>
    <xf numFmtId="166" fontId="35" fillId="0" borderId="0" xfId="1" applyNumberFormat="1" applyFont="1" applyFill="1" applyAlignment="1">
      <alignment horizontal="center" vertical="center" wrapText="1"/>
    </xf>
    <xf numFmtId="0" fontId="36" fillId="0" borderId="0" xfId="0" applyFont="1"/>
    <xf numFmtId="0" fontId="37" fillId="0" borderId="0" xfId="0" applyFont="1"/>
    <xf numFmtId="0" fontId="38" fillId="0" borderId="0" xfId="0" applyFont="1"/>
    <xf numFmtId="0" fontId="35" fillId="0" borderId="0" xfId="0" applyFont="1"/>
    <xf numFmtId="0" fontId="28" fillId="4" borderId="0" xfId="0" applyFont="1" applyFill="1" applyAlignment="1">
      <alignment horizontal="center"/>
    </xf>
    <xf numFmtId="0" fontId="0" fillId="0" borderId="0" xfId="0" applyAlignment="1">
      <alignment horizontal="center"/>
    </xf>
    <xf numFmtId="0" fontId="23" fillId="0" borderId="0" xfId="0" applyFont="1" applyAlignment="1">
      <alignment horizontal="center"/>
    </xf>
    <xf numFmtId="0" fontId="29" fillId="0" borderId="0" xfId="0" applyFont="1" applyAlignment="1">
      <alignment horizontal="center"/>
    </xf>
    <xf numFmtId="0" fontId="27" fillId="0" borderId="0" xfId="0" applyFont="1" applyAlignment="1">
      <alignment horizontal="center"/>
    </xf>
    <xf numFmtId="0" fontId="27" fillId="5" borderId="5" xfId="0" applyFont="1" applyFill="1" applyBorder="1" applyAlignment="1">
      <alignment horizontal="center"/>
    </xf>
    <xf numFmtId="0" fontId="27" fillId="5" borderId="7" xfId="0" applyFont="1" applyFill="1" applyBorder="1" applyAlignment="1">
      <alignment horizontal="center"/>
    </xf>
    <xf numFmtId="0" fontId="27" fillId="5" borderId="10" xfId="0" applyFont="1" applyFill="1" applyBorder="1" applyAlignment="1">
      <alignment horizontal="center"/>
    </xf>
    <xf numFmtId="0" fontId="22" fillId="3" borderId="0" xfId="0" applyFont="1" applyFill="1" applyAlignment="1">
      <alignment horizontal="center"/>
    </xf>
    <xf numFmtId="0" fontId="39" fillId="5" borderId="0" xfId="0" applyFont="1" applyFill="1"/>
    <xf numFmtId="0" fontId="40" fillId="0" borderId="0" xfId="0" applyFont="1"/>
    <xf numFmtId="0" fontId="10" fillId="2" borderId="2" xfId="0" applyFont="1" applyFill="1" applyBorder="1" applyAlignment="1" applyProtection="1">
      <alignment horizontal="left"/>
      <protection locked="0"/>
    </xf>
    <xf numFmtId="0" fontId="41" fillId="0" borderId="0" xfId="0" applyFont="1"/>
    <xf numFmtId="0" fontId="13" fillId="0" borderId="0" xfId="0" quotePrefix="1" applyFont="1"/>
    <xf numFmtId="0" fontId="10" fillId="0" borderId="0" xfId="0" applyFont="1" applyAlignment="1">
      <alignment horizontal="left" indent="2"/>
    </xf>
    <xf numFmtId="0" fontId="11" fillId="0" borderId="0" xfId="0" applyFont="1" applyAlignment="1">
      <alignment horizontal="left" indent="2"/>
    </xf>
    <xf numFmtId="0" fontId="19" fillId="0" borderId="0" xfId="0" applyFont="1" applyAlignment="1">
      <alignment horizontal="left" indent="1"/>
    </xf>
    <xf numFmtId="0" fontId="32" fillId="0" borderId="0" xfId="0" applyFont="1"/>
    <xf numFmtId="0" fontId="32" fillId="0" borderId="0" xfId="0" applyFont="1" applyAlignment="1">
      <alignment wrapText="1"/>
    </xf>
    <xf numFmtId="0" fontId="42" fillId="0" borderId="0" xfId="0" applyFont="1" applyAlignment="1">
      <alignment wrapText="1"/>
    </xf>
    <xf numFmtId="0" fontId="21" fillId="0" borderId="0" xfId="0" applyFont="1" applyAlignment="1">
      <alignment horizontal="left"/>
    </xf>
    <xf numFmtId="0" fontId="20" fillId="3" borderId="3" xfId="0" applyFont="1" applyFill="1" applyBorder="1"/>
    <xf numFmtId="0" fontId="20" fillId="3" borderId="6" xfId="0" applyFont="1" applyFill="1" applyBorder="1"/>
    <xf numFmtId="0" fontId="20" fillId="3" borderId="8" xfId="0" applyFont="1" applyFill="1" applyBorder="1"/>
    <xf numFmtId="0" fontId="4" fillId="0" borderId="0" xfId="0" applyFont="1"/>
    <xf numFmtId="0" fontId="43" fillId="0" borderId="0" xfId="0" applyFont="1"/>
    <xf numFmtId="0" fontId="43" fillId="0" borderId="0" xfId="0" applyFont="1" applyAlignment="1">
      <alignment wrapText="1"/>
    </xf>
    <xf numFmtId="166" fontId="43" fillId="0" borderId="0" xfId="1" applyNumberFormat="1" applyFont="1"/>
    <xf numFmtId="166" fontId="43" fillId="4" borderId="0" xfId="1" applyNumberFormat="1" applyFont="1" applyFill="1"/>
    <xf numFmtId="166" fontId="43" fillId="0" borderId="0" xfId="1" applyNumberFormat="1" applyFont="1" applyFill="1"/>
    <xf numFmtId="2" fontId="10" fillId="0" borderId="0" xfId="0" applyNumberFormat="1" applyFont="1" applyAlignment="1">
      <alignment horizontal="left" wrapText="1"/>
    </xf>
    <xf numFmtId="0" fontId="10" fillId="3" borderId="2" xfId="0" applyFont="1" applyFill="1" applyBorder="1" applyAlignment="1" applyProtection="1">
      <alignment horizontal="left"/>
      <protection locked="0"/>
    </xf>
    <xf numFmtId="0" fontId="10" fillId="2" borderId="2" xfId="0" applyFont="1" applyFill="1" applyBorder="1" applyAlignment="1" applyProtection="1">
      <alignment horizontal="left" wrapText="1"/>
      <protection locked="0"/>
    </xf>
    <xf numFmtId="0" fontId="19" fillId="3" borderId="0" xfId="0" applyFont="1" applyFill="1" applyAlignment="1">
      <alignment horizontal="left"/>
    </xf>
    <xf numFmtId="0" fontId="19" fillId="3" borderId="0" xfId="0" applyFont="1" applyFill="1" applyAlignment="1">
      <alignment horizontal="left" wrapText="1"/>
    </xf>
    <xf numFmtId="0" fontId="20" fillId="3" borderId="4" xfId="0" applyFont="1" applyFill="1" applyBorder="1"/>
    <xf numFmtId="0" fontId="20" fillId="3" borderId="2" xfId="0" applyFont="1" applyFill="1" applyBorder="1"/>
    <xf numFmtId="0" fontId="20" fillId="3" borderId="9" xfId="0" applyFont="1" applyFill="1" applyBorder="1"/>
    <xf numFmtId="43" fontId="27" fillId="3" borderId="4" xfId="1" applyFont="1" applyFill="1" applyBorder="1"/>
    <xf numFmtId="43" fontId="27" fillId="3" borderId="2" xfId="1" applyFont="1" applyFill="1" applyBorder="1"/>
    <xf numFmtId="43" fontId="27" fillId="3" borderId="9" xfId="1" applyFont="1" applyFill="1" applyBorder="1"/>
    <xf numFmtId="43" fontId="27" fillId="0" borderId="0" xfId="1" applyFont="1" applyFill="1"/>
    <xf numFmtId="43" fontId="27" fillId="0" borderId="0" xfId="1" applyFont="1"/>
    <xf numFmtId="43" fontId="0" fillId="0" borderId="0" xfId="1" applyFont="1"/>
    <xf numFmtId="43" fontId="43" fillId="4" borderId="0" xfId="1" applyFont="1" applyFill="1"/>
    <xf numFmtId="0" fontId="11" fillId="0" borderId="0" xfId="0" applyFont="1" applyAlignment="1">
      <alignment horizontal="left" wrapText="1"/>
    </xf>
    <xf numFmtId="43" fontId="27" fillId="4" borderId="3" xfId="0" applyNumberFormat="1" applyFont="1" applyFill="1" applyBorder="1"/>
    <xf numFmtId="43" fontId="27" fillId="4" borderId="4" xfId="0" applyNumberFormat="1" applyFont="1" applyFill="1" applyBorder="1"/>
    <xf numFmtId="43" fontId="27" fillId="4" borderId="5" xfId="0" applyNumberFormat="1" applyFont="1" applyFill="1" applyBorder="1"/>
    <xf numFmtId="43" fontId="22" fillId="4" borderId="0" xfId="0" applyNumberFormat="1" applyFont="1" applyFill="1"/>
    <xf numFmtId="0" fontId="25" fillId="0" borderId="0" xfId="2" applyFont="1"/>
    <xf numFmtId="0" fontId="44" fillId="0" borderId="0" xfId="0" applyFont="1" applyAlignment="1">
      <alignment horizontal="left" indent="2"/>
    </xf>
    <xf numFmtId="0" fontId="47" fillId="0" borderId="0" xfId="0" applyFont="1" applyAlignment="1">
      <alignment horizontal="left" indent="2"/>
    </xf>
    <xf numFmtId="0" fontId="48" fillId="0" borderId="0" xfId="0" applyFont="1"/>
    <xf numFmtId="0" fontId="27" fillId="0" borderId="0" xfId="0" applyFont="1" applyAlignment="1">
      <alignment horizontal="left" vertical="center" indent="10"/>
    </xf>
    <xf numFmtId="0" fontId="51" fillId="0" borderId="0" xfId="0" applyFont="1"/>
    <xf numFmtId="0" fontId="52" fillId="0" borderId="0" xfId="0" applyFont="1"/>
    <xf numFmtId="43" fontId="27" fillId="4" borderId="11" xfId="0" applyNumberFormat="1" applyFont="1" applyFill="1" applyBorder="1"/>
    <xf numFmtId="43" fontId="27" fillId="4" borderId="12" xfId="0" applyNumberFormat="1" applyFont="1" applyFill="1" applyBorder="1"/>
    <xf numFmtId="43" fontId="27" fillId="4" borderId="13" xfId="0" applyNumberFormat="1" applyFont="1" applyFill="1" applyBorder="1"/>
  </cellXfs>
  <cellStyles count="7">
    <cellStyle name="Comma" xfId="1" builtinId="3"/>
    <cellStyle name="Comma 2" xfId="4" xr:uid="{00000000-0005-0000-0000-000001000000}"/>
    <cellStyle name="Currency 2" xfId="5" xr:uid="{00000000-0005-0000-0000-000003000000}"/>
    <cellStyle name="Normal" xfId="0" builtinId="0"/>
    <cellStyle name="Normal 2" xfId="2" xr:uid="{00000000-0005-0000-0000-000005000000}"/>
    <cellStyle name="Normal 3" xfId="3" xr:uid="{00000000-0005-0000-0000-000006000000}"/>
    <cellStyle name="Percent 2" xfId="6" xr:uid="{00000000-0005-0000-0000-000007000000}"/>
  </cellStyles>
  <dxfs count="6">
    <dxf>
      <fill>
        <patternFill>
          <bgColor theme="0" tint="-0.24994659260841701"/>
        </patternFill>
      </fill>
    </dxf>
    <dxf>
      <font>
        <b/>
        <i val="0"/>
      </font>
      <fill>
        <patternFill>
          <bgColor theme="5" tint="0.59996337778862885"/>
        </patternFill>
      </fill>
    </dxf>
    <dxf>
      <font>
        <b/>
        <i val="0"/>
        <color theme="0"/>
      </font>
      <fill>
        <patternFill>
          <bgColor rgb="FF003399"/>
        </patternFill>
      </fill>
    </dxf>
    <dxf>
      <fill>
        <patternFill>
          <bgColor theme="0" tint="-0.14996795556505021"/>
        </patternFill>
      </fill>
    </dxf>
    <dxf>
      <fill>
        <patternFill>
          <bgColor theme="3" tint="0.79998168889431442"/>
        </patternFill>
      </fill>
    </dxf>
    <dxf>
      <fill>
        <patternFill>
          <bgColor theme="5" tint="0.79998168889431442"/>
        </patternFill>
      </fill>
    </dxf>
  </dxfs>
  <tableStyles count="2" defaultTableStyle="TableStyleMedium2" defaultPivotStyle="PivotStyleLight16">
    <tableStyle name="PivotTable Style 1" table="0" count="3" xr9:uid="{00000000-0011-0000-FFFF-FFFF00000000}">
      <tableStyleElement type="firstSubtotalRow" dxfId="5"/>
      <tableStyleElement type="firstRowSubheading" dxfId="4"/>
      <tableStyleElement type="secondRowSubheading" dxfId="3"/>
    </tableStyle>
    <tableStyle name="PivotTable Style 2" table="0" count="3" xr9:uid="{00000000-0011-0000-FFFF-FFFF01000000}">
      <tableStyleElement type="headerRow" dxfId="2"/>
      <tableStyleElement type="totalRow" dxfId="1"/>
      <tableStyleElement type="secondSubtotalRow" dxfId="0"/>
    </tableStyle>
  </tableStyles>
  <colors>
    <mruColors>
      <color rgb="FFFFFF99"/>
      <color rgb="FFFFFFCC"/>
      <color rgb="FF336699"/>
      <color rgb="FF666633"/>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102287</xdr:colOff>
      <xdr:row>0</xdr:row>
      <xdr:rowOff>198120</xdr:rowOff>
    </xdr:from>
    <xdr:to>
      <xdr:col>1</xdr:col>
      <xdr:colOff>902335</xdr:colOff>
      <xdr:row>6</xdr:row>
      <xdr:rowOff>1270</xdr:rowOff>
    </xdr:to>
    <xdr:pic>
      <xdr:nvPicPr>
        <xdr:cNvPr id="2" name="Picture 1" descr="TFRI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87" y="19812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102287</xdr:colOff>
      <xdr:row>0</xdr:row>
      <xdr:rowOff>93345</xdr:rowOff>
    </xdr:from>
    <xdr:to>
      <xdr:col>1</xdr:col>
      <xdr:colOff>964275</xdr:colOff>
      <xdr:row>6</xdr:row>
      <xdr:rowOff>48260</xdr:rowOff>
    </xdr:to>
    <xdr:pic>
      <xdr:nvPicPr>
        <xdr:cNvPr id="4" name="Picture 3">
          <a:extLst>
            <a:ext uri="{FF2B5EF4-FFF2-40B4-BE49-F238E27FC236}">
              <a16:creationId xmlns:a16="http://schemas.microsoft.com/office/drawing/2014/main" id="{8B92B392-0129-442D-A554-62FF3BBA7D73}"/>
            </a:ext>
          </a:extLst>
        </xdr:cNvPr>
        <xdr:cNvPicPr>
          <a:picLocks noChangeAspect="1"/>
        </xdr:cNvPicPr>
      </xdr:nvPicPr>
      <xdr:blipFill>
        <a:blip xmlns:r="http://schemas.openxmlformats.org/officeDocument/2006/relationships" r:embed="rId2"/>
        <a:stretch>
          <a:fillRect/>
        </a:stretch>
      </xdr:blipFill>
      <xdr:spPr>
        <a:xfrm>
          <a:off x="102287" y="93345"/>
          <a:ext cx="1150913" cy="1005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259080</xdr:rowOff>
    </xdr:from>
    <xdr:to>
      <xdr:col>1</xdr:col>
      <xdr:colOff>735913</xdr:colOff>
      <xdr:row>6</xdr:row>
      <xdr:rowOff>7620</xdr:rowOff>
    </xdr:to>
    <xdr:pic>
      <xdr:nvPicPr>
        <xdr:cNvPr id="3" name="Picture 2" descr="TFRI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5908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0</xdr:row>
      <xdr:rowOff>125730</xdr:rowOff>
    </xdr:from>
    <xdr:to>
      <xdr:col>1</xdr:col>
      <xdr:colOff>779438</xdr:colOff>
      <xdr:row>6</xdr:row>
      <xdr:rowOff>55245</xdr:rowOff>
    </xdr:to>
    <xdr:pic>
      <xdr:nvPicPr>
        <xdr:cNvPr id="4" name="Picture 3">
          <a:extLst>
            <a:ext uri="{FF2B5EF4-FFF2-40B4-BE49-F238E27FC236}">
              <a16:creationId xmlns:a16="http://schemas.microsoft.com/office/drawing/2014/main" id="{FC8F9B09-88B5-4D69-9A36-D540AF8C994A}"/>
            </a:ext>
          </a:extLst>
        </xdr:cNvPr>
        <xdr:cNvPicPr>
          <a:picLocks noChangeAspect="1"/>
        </xdr:cNvPicPr>
      </xdr:nvPicPr>
      <xdr:blipFill>
        <a:blip xmlns:r="http://schemas.openxmlformats.org/officeDocument/2006/relationships" r:embed="rId2"/>
        <a:stretch>
          <a:fillRect/>
        </a:stretch>
      </xdr:blipFill>
      <xdr:spPr>
        <a:xfrm>
          <a:off x="238125" y="125730"/>
          <a:ext cx="1150913" cy="1005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171451</xdr:rowOff>
    </xdr:from>
    <xdr:to>
      <xdr:col>1</xdr:col>
      <xdr:colOff>588962</xdr:colOff>
      <xdr:row>6</xdr:row>
      <xdr:rowOff>28576</xdr:rowOff>
    </xdr:to>
    <xdr:pic>
      <xdr:nvPicPr>
        <xdr:cNvPr id="3" name="Picture 2">
          <a:extLst>
            <a:ext uri="{FF2B5EF4-FFF2-40B4-BE49-F238E27FC236}">
              <a16:creationId xmlns:a16="http://schemas.microsoft.com/office/drawing/2014/main" id="{EE742ACC-D77E-421F-8227-906C8D3FDB60}"/>
            </a:ext>
          </a:extLst>
        </xdr:cNvPr>
        <xdr:cNvPicPr>
          <a:picLocks noChangeAspect="1"/>
        </xdr:cNvPicPr>
      </xdr:nvPicPr>
      <xdr:blipFill>
        <a:blip xmlns:r="http://schemas.openxmlformats.org/officeDocument/2006/relationships" r:embed="rId1"/>
        <a:stretch>
          <a:fillRect/>
        </a:stretch>
      </xdr:blipFill>
      <xdr:spPr>
        <a:xfrm>
          <a:off x="123825" y="171451"/>
          <a:ext cx="1055687" cy="933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xdr:colOff>
      <xdr:row>0</xdr:row>
      <xdr:rowOff>221937</xdr:rowOff>
    </xdr:from>
    <xdr:to>
      <xdr:col>1</xdr:col>
      <xdr:colOff>3151</xdr:colOff>
      <xdr:row>6</xdr:row>
      <xdr:rowOff>18102</xdr:rowOff>
    </xdr:to>
    <xdr:pic>
      <xdr:nvPicPr>
        <xdr:cNvPr id="4" name="Picture 3">
          <a:extLst>
            <a:ext uri="{FF2B5EF4-FFF2-40B4-BE49-F238E27FC236}">
              <a16:creationId xmlns:a16="http://schemas.microsoft.com/office/drawing/2014/main" id="{4CAF0AED-302F-4FB1-A0C1-6FEF02BAE12D}"/>
            </a:ext>
          </a:extLst>
        </xdr:cNvPr>
        <xdr:cNvPicPr>
          <a:picLocks noChangeAspect="1"/>
        </xdr:cNvPicPr>
      </xdr:nvPicPr>
      <xdr:blipFill>
        <a:blip xmlns:r="http://schemas.openxmlformats.org/officeDocument/2006/relationships" r:embed="rId1"/>
        <a:stretch>
          <a:fillRect/>
        </a:stretch>
      </xdr:blipFill>
      <xdr:spPr>
        <a:xfrm>
          <a:off x="11906" y="221937"/>
          <a:ext cx="1146151" cy="10106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6"/>
  <sheetViews>
    <sheetView showGridLines="0" tabSelected="1" topLeftCell="A3" workbookViewId="0">
      <selection activeCell="G28" sqref="G28"/>
    </sheetView>
  </sheetViews>
  <sheetFormatPr defaultColWidth="9.1796875" defaultRowHeight="13" x14ac:dyDescent="0.3"/>
  <cols>
    <col min="1" max="1" width="4.26953125" style="3" customWidth="1"/>
    <col min="2" max="2" width="16.1796875" style="12" customWidth="1"/>
    <col min="3" max="256" width="9.1796875" style="12"/>
    <col min="257" max="257" width="4.26953125" style="12" customWidth="1"/>
    <col min="258" max="258" width="16.1796875" style="12" customWidth="1"/>
    <col min="259" max="512" width="9.1796875" style="12"/>
    <col min="513" max="513" width="4.26953125" style="12" customWidth="1"/>
    <col min="514" max="514" width="16.1796875" style="12" customWidth="1"/>
    <col min="515" max="768" width="9.1796875" style="12"/>
    <col min="769" max="769" width="4.26953125" style="12" customWidth="1"/>
    <col min="770" max="770" width="16.1796875" style="12" customWidth="1"/>
    <col min="771" max="1024" width="9.1796875" style="12"/>
    <col min="1025" max="1025" width="4.26953125" style="12" customWidth="1"/>
    <col min="1026" max="1026" width="16.1796875" style="12" customWidth="1"/>
    <col min="1027" max="1280" width="9.1796875" style="12"/>
    <col min="1281" max="1281" width="4.26953125" style="12" customWidth="1"/>
    <col min="1282" max="1282" width="16.1796875" style="12" customWidth="1"/>
    <col min="1283" max="1536" width="9.1796875" style="12"/>
    <col min="1537" max="1537" width="4.26953125" style="12" customWidth="1"/>
    <col min="1538" max="1538" width="16.1796875" style="12" customWidth="1"/>
    <col min="1539" max="1792" width="9.1796875" style="12"/>
    <col min="1793" max="1793" width="4.26953125" style="12" customWidth="1"/>
    <col min="1794" max="1794" width="16.1796875" style="12" customWidth="1"/>
    <col min="1795" max="2048" width="9.1796875" style="12"/>
    <col min="2049" max="2049" width="4.26953125" style="12" customWidth="1"/>
    <col min="2050" max="2050" width="16.1796875" style="12" customWidth="1"/>
    <col min="2051" max="2304" width="9.1796875" style="12"/>
    <col min="2305" max="2305" width="4.26953125" style="12" customWidth="1"/>
    <col min="2306" max="2306" width="16.1796875" style="12" customWidth="1"/>
    <col min="2307" max="2560" width="9.1796875" style="12"/>
    <col min="2561" max="2561" width="4.26953125" style="12" customWidth="1"/>
    <col min="2562" max="2562" width="16.1796875" style="12" customWidth="1"/>
    <col min="2563" max="2816" width="9.1796875" style="12"/>
    <col min="2817" max="2817" width="4.26953125" style="12" customWidth="1"/>
    <col min="2818" max="2818" width="16.1796875" style="12" customWidth="1"/>
    <col min="2819" max="3072" width="9.1796875" style="12"/>
    <col min="3073" max="3073" width="4.26953125" style="12" customWidth="1"/>
    <col min="3074" max="3074" width="16.1796875" style="12" customWidth="1"/>
    <col min="3075" max="3328" width="9.1796875" style="12"/>
    <col min="3329" max="3329" width="4.26953125" style="12" customWidth="1"/>
    <col min="3330" max="3330" width="16.1796875" style="12" customWidth="1"/>
    <col min="3331" max="3584" width="9.1796875" style="12"/>
    <col min="3585" max="3585" width="4.26953125" style="12" customWidth="1"/>
    <col min="3586" max="3586" width="16.1796875" style="12" customWidth="1"/>
    <col min="3587" max="3840" width="9.1796875" style="12"/>
    <col min="3841" max="3841" width="4.26953125" style="12" customWidth="1"/>
    <col min="3842" max="3842" width="16.1796875" style="12" customWidth="1"/>
    <col min="3843" max="4096" width="9.1796875" style="12"/>
    <col min="4097" max="4097" width="4.26953125" style="12" customWidth="1"/>
    <col min="4098" max="4098" width="16.1796875" style="12" customWidth="1"/>
    <col min="4099" max="4352" width="9.1796875" style="12"/>
    <col min="4353" max="4353" width="4.26953125" style="12" customWidth="1"/>
    <col min="4354" max="4354" width="16.1796875" style="12" customWidth="1"/>
    <col min="4355" max="4608" width="9.1796875" style="12"/>
    <col min="4609" max="4609" width="4.26953125" style="12" customWidth="1"/>
    <col min="4610" max="4610" width="16.1796875" style="12" customWidth="1"/>
    <col min="4611" max="4864" width="9.1796875" style="12"/>
    <col min="4865" max="4865" width="4.26953125" style="12" customWidth="1"/>
    <col min="4866" max="4866" width="16.1796875" style="12" customWidth="1"/>
    <col min="4867" max="5120" width="9.1796875" style="12"/>
    <col min="5121" max="5121" width="4.26953125" style="12" customWidth="1"/>
    <col min="5122" max="5122" width="16.1796875" style="12" customWidth="1"/>
    <col min="5123" max="5376" width="9.1796875" style="12"/>
    <col min="5377" max="5377" width="4.26953125" style="12" customWidth="1"/>
    <col min="5378" max="5378" width="16.1796875" style="12" customWidth="1"/>
    <col min="5379" max="5632" width="9.1796875" style="12"/>
    <col min="5633" max="5633" width="4.26953125" style="12" customWidth="1"/>
    <col min="5634" max="5634" width="16.1796875" style="12" customWidth="1"/>
    <col min="5635" max="5888" width="9.1796875" style="12"/>
    <col min="5889" max="5889" width="4.26953125" style="12" customWidth="1"/>
    <col min="5890" max="5890" width="16.1796875" style="12" customWidth="1"/>
    <col min="5891" max="6144" width="9.1796875" style="12"/>
    <col min="6145" max="6145" width="4.26953125" style="12" customWidth="1"/>
    <col min="6146" max="6146" width="16.1796875" style="12" customWidth="1"/>
    <col min="6147" max="6400" width="9.1796875" style="12"/>
    <col min="6401" max="6401" width="4.26953125" style="12" customWidth="1"/>
    <col min="6402" max="6402" width="16.1796875" style="12" customWidth="1"/>
    <col min="6403" max="6656" width="9.1796875" style="12"/>
    <col min="6657" max="6657" width="4.26953125" style="12" customWidth="1"/>
    <col min="6658" max="6658" width="16.1796875" style="12" customWidth="1"/>
    <col min="6659" max="6912" width="9.1796875" style="12"/>
    <col min="6913" max="6913" width="4.26953125" style="12" customWidth="1"/>
    <col min="6914" max="6914" width="16.1796875" style="12" customWidth="1"/>
    <col min="6915" max="7168" width="9.1796875" style="12"/>
    <col min="7169" max="7169" width="4.26953125" style="12" customWidth="1"/>
    <col min="7170" max="7170" width="16.1796875" style="12" customWidth="1"/>
    <col min="7171" max="7424" width="9.1796875" style="12"/>
    <col min="7425" max="7425" width="4.26953125" style="12" customWidth="1"/>
    <col min="7426" max="7426" width="16.1796875" style="12" customWidth="1"/>
    <col min="7427" max="7680" width="9.1796875" style="12"/>
    <col min="7681" max="7681" width="4.26953125" style="12" customWidth="1"/>
    <col min="7682" max="7682" width="16.1796875" style="12" customWidth="1"/>
    <col min="7683" max="7936" width="9.1796875" style="12"/>
    <col min="7937" max="7937" width="4.26953125" style="12" customWidth="1"/>
    <col min="7938" max="7938" width="16.1796875" style="12" customWidth="1"/>
    <col min="7939" max="8192" width="9.1796875" style="12"/>
    <col min="8193" max="8193" width="4.26953125" style="12" customWidth="1"/>
    <col min="8194" max="8194" width="16.1796875" style="12" customWidth="1"/>
    <col min="8195" max="8448" width="9.1796875" style="12"/>
    <col min="8449" max="8449" width="4.26953125" style="12" customWidth="1"/>
    <col min="8450" max="8450" width="16.1796875" style="12" customWidth="1"/>
    <col min="8451" max="8704" width="9.1796875" style="12"/>
    <col min="8705" max="8705" width="4.26953125" style="12" customWidth="1"/>
    <col min="8706" max="8706" width="16.1796875" style="12" customWidth="1"/>
    <col min="8707" max="8960" width="9.1796875" style="12"/>
    <col min="8961" max="8961" width="4.26953125" style="12" customWidth="1"/>
    <col min="8962" max="8962" width="16.1796875" style="12" customWidth="1"/>
    <col min="8963" max="9216" width="9.1796875" style="12"/>
    <col min="9217" max="9217" width="4.26953125" style="12" customWidth="1"/>
    <col min="9218" max="9218" width="16.1796875" style="12" customWidth="1"/>
    <col min="9219" max="9472" width="9.1796875" style="12"/>
    <col min="9473" max="9473" width="4.26953125" style="12" customWidth="1"/>
    <col min="9474" max="9474" width="16.1796875" style="12" customWidth="1"/>
    <col min="9475" max="9728" width="9.1796875" style="12"/>
    <col min="9729" max="9729" width="4.26953125" style="12" customWidth="1"/>
    <col min="9730" max="9730" width="16.1796875" style="12" customWidth="1"/>
    <col min="9731" max="9984" width="9.1796875" style="12"/>
    <col min="9985" max="9985" width="4.26953125" style="12" customWidth="1"/>
    <col min="9986" max="9986" width="16.1796875" style="12" customWidth="1"/>
    <col min="9987" max="10240" width="9.1796875" style="12"/>
    <col min="10241" max="10241" width="4.26953125" style="12" customWidth="1"/>
    <col min="10242" max="10242" width="16.1796875" style="12" customWidth="1"/>
    <col min="10243" max="10496" width="9.1796875" style="12"/>
    <col min="10497" max="10497" width="4.26953125" style="12" customWidth="1"/>
    <col min="10498" max="10498" width="16.1796875" style="12" customWidth="1"/>
    <col min="10499" max="10752" width="9.1796875" style="12"/>
    <col min="10753" max="10753" width="4.26953125" style="12" customWidth="1"/>
    <col min="10754" max="10754" width="16.1796875" style="12" customWidth="1"/>
    <col min="10755" max="11008" width="9.1796875" style="12"/>
    <col min="11009" max="11009" width="4.26953125" style="12" customWidth="1"/>
    <col min="11010" max="11010" width="16.1796875" style="12" customWidth="1"/>
    <col min="11011" max="11264" width="9.1796875" style="12"/>
    <col min="11265" max="11265" width="4.26953125" style="12" customWidth="1"/>
    <col min="11266" max="11266" width="16.1796875" style="12" customWidth="1"/>
    <col min="11267" max="11520" width="9.1796875" style="12"/>
    <col min="11521" max="11521" width="4.26953125" style="12" customWidth="1"/>
    <col min="11522" max="11522" width="16.1796875" style="12" customWidth="1"/>
    <col min="11523" max="11776" width="9.1796875" style="12"/>
    <col min="11777" max="11777" width="4.26953125" style="12" customWidth="1"/>
    <col min="11778" max="11778" width="16.1796875" style="12" customWidth="1"/>
    <col min="11779" max="12032" width="9.1796875" style="12"/>
    <col min="12033" max="12033" width="4.26953125" style="12" customWidth="1"/>
    <col min="12034" max="12034" width="16.1796875" style="12" customWidth="1"/>
    <col min="12035" max="12288" width="9.1796875" style="12"/>
    <col min="12289" max="12289" width="4.26953125" style="12" customWidth="1"/>
    <col min="12290" max="12290" width="16.1796875" style="12" customWidth="1"/>
    <col min="12291" max="12544" width="9.1796875" style="12"/>
    <col min="12545" max="12545" width="4.26953125" style="12" customWidth="1"/>
    <col min="12546" max="12546" width="16.1796875" style="12" customWidth="1"/>
    <col min="12547" max="12800" width="9.1796875" style="12"/>
    <col min="12801" max="12801" width="4.26953125" style="12" customWidth="1"/>
    <col min="12802" max="12802" width="16.1796875" style="12" customWidth="1"/>
    <col min="12803" max="13056" width="9.1796875" style="12"/>
    <col min="13057" max="13057" width="4.26953125" style="12" customWidth="1"/>
    <col min="13058" max="13058" width="16.1796875" style="12" customWidth="1"/>
    <col min="13059" max="13312" width="9.1796875" style="12"/>
    <col min="13313" max="13313" width="4.26953125" style="12" customWidth="1"/>
    <col min="13314" max="13314" width="16.1796875" style="12" customWidth="1"/>
    <col min="13315" max="13568" width="9.1796875" style="12"/>
    <col min="13569" max="13569" width="4.26953125" style="12" customWidth="1"/>
    <col min="13570" max="13570" width="16.1796875" style="12" customWidth="1"/>
    <col min="13571" max="13824" width="9.1796875" style="12"/>
    <col min="13825" max="13825" width="4.26953125" style="12" customWidth="1"/>
    <col min="13826" max="13826" width="16.1796875" style="12" customWidth="1"/>
    <col min="13827" max="14080" width="9.1796875" style="12"/>
    <col min="14081" max="14081" width="4.26953125" style="12" customWidth="1"/>
    <col min="14082" max="14082" width="16.1796875" style="12" customWidth="1"/>
    <col min="14083" max="14336" width="9.1796875" style="12"/>
    <col min="14337" max="14337" width="4.26953125" style="12" customWidth="1"/>
    <col min="14338" max="14338" width="16.1796875" style="12" customWidth="1"/>
    <col min="14339" max="14592" width="9.1796875" style="12"/>
    <col min="14593" max="14593" width="4.26953125" style="12" customWidth="1"/>
    <col min="14594" max="14594" width="16.1796875" style="12" customWidth="1"/>
    <col min="14595" max="14848" width="9.1796875" style="12"/>
    <col min="14849" max="14849" width="4.26953125" style="12" customWidth="1"/>
    <col min="14850" max="14850" width="16.1796875" style="12" customWidth="1"/>
    <col min="14851" max="15104" width="9.1796875" style="12"/>
    <col min="15105" max="15105" width="4.26953125" style="12" customWidth="1"/>
    <col min="15106" max="15106" width="16.1796875" style="12" customWidth="1"/>
    <col min="15107" max="15360" width="9.1796875" style="12"/>
    <col min="15361" max="15361" width="4.26953125" style="12" customWidth="1"/>
    <col min="15362" max="15362" width="16.1796875" style="12" customWidth="1"/>
    <col min="15363" max="15616" width="9.1796875" style="12"/>
    <col min="15617" max="15617" width="4.26953125" style="12" customWidth="1"/>
    <col min="15618" max="15618" width="16.1796875" style="12" customWidth="1"/>
    <col min="15619" max="15872" width="9.1796875" style="12"/>
    <col min="15873" max="15873" width="4.26953125" style="12" customWidth="1"/>
    <col min="15874" max="15874" width="16.1796875" style="12" customWidth="1"/>
    <col min="15875" max="16128" width="9.1796875" style="12"/>
    <col min="16129" max="16129" width="4.26953125" style="12" customWidth="1"/>
    <col min="16130" max="16130" width="16.1796875" style="12" customWidth="1"/>
    <col min="16131" max="16384" width="9.1796875" style="12"/>
  </cols>
  <sheetData>
    <row r="1" spans="1:14" ht="18.5" x14ac:dyDescent="0.45">
      <c r="C1" s="30" t="s">
        <v>0</v>
      </c>
      <c r="N1" s="31"/>
    </row>
    <row r="2" spans="1:14" x14ac:dyDescent="0.3">
      <c r="I2" s="32"/>
    </row>
    <row r="3" spans="1:14" x14ac:dyDescent="0.3">
      <c r="C3" s="20" t="s">
        <v>1</v>
      </c>
      <c r="E3" s="17">
        <v>0</v>
      </c>
    </row>
    <row r="4" spans="1:14" x14ac:dyDescent="0.3">
      <c r="C4" s="20" t="s">
        <v>2</v>
      </c>
      <c r="E4" s="17">
        <v>0</v>
      </c>
    </row>
    <row r="5" spans="1:14" x14ac:dyDescent="0.3">
      <c r="C5" s="20" t="s">
        <v>3</v>
      </c>
      <c r="E5" s="11" t="s">
        <v>4</v>
      </c>
    </row>
    <row r="6" spans="1:14" x14ac:dyDescent="0.3">
      <c r="C6" s="20" t="s">
        <v>5</v>
      </c>
      <c r="E6" s="11">
        <v>2027</v>
      </c>
    </row>
    <row r="7" spans="1:14" x14ac:dyDescent="0.3">
      <c r="C7" s="20"/>
      <c r="E7" s="4"/>
    </row>
    <row r="8" spans="1:14" ht="15.5" x14ac:dyDescent="0.35">
      <c r="B8" s="6" t="s">
        <v>6</v>
      </c>
    </row>
    <row r="9" spans="1:14" ht="15.5" x14ac:dyDescent="0.35">
      <c r="B9" s="153" t="s">
        <v>7</v>
      </c>
    </row>
    <row r="11" spans="1:14" x14ac:dyDescent="0.3">
      <c r="B11" s="7" t="s">
        <v>8</v>
      </c>
    </row>
    <row r="12" spans="1:14" x14ac:dyDescent="0.3">
      <c r="A12" s="3">
        <v>1</v>
      </c>
      <c r="B12" s="12" t="s">
        <v>186</v>
      </c>
    </row>
    <row r="13" spans="1:14" x14ac:dyDescent="0.3">
      <c r="B13" s="115" t="s">
        <v>9</v>
      </c>
    </row>
    <row r="14" spans="1:14" x14ac:dyDescent="0.3">
      <c r="B14" s="115" t="s">
        <v>10</v>
      </c>
    </row>
    <row r="15" spans="1:14" x14ac:dyDescent="0.3">
      <c r="B15" s="115" t="s">
        <v>11</v>
      </c>
    </row>
    <row r="16" spans="1:14" x14ac:dyDescent="0.3">
      <c r="B16" s="115" t="s">
        <v>12</v>
      </c>
    </row>
    <row r="18" spans="1:2" x14ac:dyDescent="0.3">
      <c r="B18" s="7" t="s">
        <v>13</v>
      </c>
    </row>
    <row r="19" spans="1:2" x14ac:dyDescent="0.3">
      <c r="A19" s="3">
        <v>2</v>
      </c>
      <c r="B19" s="159" t="s">
        <v>182</v>
      </c>
    </row>
    <row r="20" spans="1:2" x14ac:dyDescent="0.3">
      <c r="A20" s="3">
        <v>3</v>
      </c>
      <c r="B20" s="12" t="s">
        <v>14</v>
      </c>
    </row>
    <row r="21" spans="1:2" x14ac:dyDescent="0.3">
      <c r="B21" s="116" t="s">
        <v>15</v>
      </c>
    </row>
    <row r="22" spans="1:2" x14ac:dyDescent="0.3">
      <c r="B22" s="18"/>
    </row>
    <row r="23" spans="1:2" x14ac:dyDescent="0.3">
      <c r="A23" s="3">
        <v>4</v>
      </c>
      <c r="B23" s="7" t="s">
        <v>16</v>
      </c>
    </row>
    <row r="24" spans="1:2" x14ac:dyDescent="0.3">
      <c r="B24" s="8" t="s">
        <v>17</v>
      </c>
    </row>
    <row r="25" spans="1:2" x14ac:dyDescent="0.3">
      <c r="B25" s="4" t="s">
        <v>18</v>
      </c>
    </row>
    <row r="26" spans="1:2" x14ac:dyDescent="0.3">
      <c r="A26" s="3" t="s">
        <v>19</v>
      </c>
      <c r="B26" s="33" t="s">
        <v>20</v>
      </c>
    </row>
    <row r="27" spans="1:2" x14ac:dyDescent="0.3">
      <c r="B27" s="117" t="s">
        <v>21</v>
      </c>
    </row>
    <row r="28" spans="1:2" x14ac:dyDescent="0.3">
      <c r="B28" s="117" t="s">
        <v>22</v>
      </c>
    </row>
    <row r="29" spans="1:2" x14ac:dyDescent="0.3">
      <c r="B29" s="117" t="s">
        <v>23</v>
      </c>
    </row>
    <row r="30" spans="1:2" x14ac:dyDescent="0.3">
      <c r="B30" s="117" t="s">
        <v>24</v>
      </c>
    </row>
    <row r="31" spans="1:2" x14ac:dyDescent="0.3">
      <c r="B31" s="117" t="s">
        <v>25</v>
      </c>
    </row>
    <row r="32" spans="1:2" x14ac:dyDescent="0.3">
      <c r="B32" s="117" t="s">
        <v>26</v>
      </c>
    </row>
    <row r="33" spans="1:2" x14ac:dyDescent="0.3">
      <c r="B33" s="117" t="s">
        <v>27</v>
      </c>
    </row>
    <row r="34" spans="1:2" x14ac:dyDescent="0.3">
      <c r="B34" s="18"/>
    </row>
    <row r="35" spans="1:2" x14ac:dyDescent="0.3">
      <c r="A35" s="3">
        <v>5</v>
      </c>
      <c r="B35" s="7" t="s">
        <v>28</v>
      </c>
    </row>
    <row r="36" spans="1:2" x14ac:dyDescent="0.3">
      <c r="B36" s="4" t="s">
        <v>29</v>
      </c>
    </row>
    <row r="37" spans="1:2" x14ac:dyDescent="0.3">
      <c r="B37" s="4" t="s">
        <v>30</v>
      </c>
    </row>
    <row r="38" spans="1:2" x14ac:dyDescent="0.3">
      <c r="B38" s="4"/>
    </row>
    <row r="39" spans="1:2" x14ac:dyDescent="0.3">
      <c r="B39" s="19" t="s">
        <v>31</v>
      </c>
    </row>
    <row r="40" spans="1:2" x14ac:dyDescent="0.3">
      <c r="A40" s="3" t="s">
        <v>32</v>
      </c>
      <c r="B40" s="118" t="s">
        <v>33</v>
      </c>
    </row>
    <row r="41" spans="1:2" x14ac:dyDescent="0.3">
      <c r="B41" s="117" t="s">
        <v>34</v>
      </c>
    </row>
    <row r="42" spans="1:2" x14ac:dyDescent="0.3">
      <c r="B42" s="117" t="s">
        <v>35</v>
      </c>
    </row>
    <row r="43" spans="1:2" x14ac:dyDescent="0.3">
      <c r="B43" s="117" t="s">
        <v>36</v>
      </c>
    </row>
    <row r="44" spans="1:2" x14ac:dyDescent="0.3">
      <c r="A44" s="3" t="s">
        <v>37</v>
      </c>
      <c r="B44" s="154" t="s">
        <v>38</v>
      </c>
    </row>
    <row r="45" spans="1:2" x14ac:dyDescent="0.3">
      <c r="A45" s="3" t="s">
        <v>39</v>
      </c>
      <c r="B45" s="154" t="s">
        <v>40</v>
      </c>
    </row>
    <row r="46" spans="1:2" x14ac:dyDescent="0.3">
      <c r="A46" s="3" t="s">
        <v>41</v>
      </c>
      <c r="B46" s="154" t="s">
        <v>42</v>
      </c>
    </row>
    <row r="47" spans="1:2" x14ac:dyDescent="0.3">
      <c r="B47" s="117" t="s">
        <v>43</v>
      </c>
    </row>
    <row r="48" spans="1:2" x14ac:dyDescent="0.3">
      <c r="B48" s="117" t="s">
        <v>44</v>
      </c>
    </row>
    <row r="49" spans="1:2" x14ac:dyDescent="0.3">
      <c r="A49" s="3" t="s">
        <v>45</v>
      </c>
      <c r="B49" s="12" t="s">
        <v>178</v>
      </c>
    </row>
    <row r="50" spans="1:2" x14ac:dyDescent="0.3">
      <c r="B50" s="117" t="s">
        <v>179</v>
      </c>
    </row>
    <row r="51" spans="1:2" x14ac:dyDescent="0.3">
      <c r="A51" s="3" t="s">
        <v>51</v>
      </c>
      <c r="B51" s="155" t="s">
        <v>52</v>
      </c>
    </row>
    <row r="52" spans="1:2" x14ac:dyDescent="0.3">
      <c r="B52" s="117" t="s">
        <v>53</v>
      </c>
    </row>
    <row r="53" spans="1:2" x14ac:dyDescent="0.3">
      <c r="B53" s="117" t="s">
        <v>54</v>
      </c>
    </row>
    <row r="54" spans="1:2" x14ac:dyDescent="0.3">
      <c r="A54" s="3" t="s">
        <v>177</v>
      </c>
      <c r="B54" s="118" t="s">
        <v>46</v>
      </c>
    </row>
    <row r="55" spans="1:2" x14ac:dyDescent="0.3">
      <c r="B55" s="117" t="s">
        <v>47</v>
      </c>
    </row>
    <row r="56" spans="1:2" x14ac:dyDescent="0.3">
      <c r="B56" s="117" t="s">
        <v>48</v>
      </c>
    </row>
    <row r="57" spans="1:2" x14ac:dyDescent="0.3">
      <c r="B57" s="117" t="s">
        <v>49</v>
      </c>
    </row>
    <row r="58" spans="1:2" x14ac:dyDescent="0.3">
      <c r="B58" s="117" t="s">
        <v>50</v>
      </c>
    </row>
    <row r="59" spans="1:2" x14ac:dyDescent="0.3">
      <c r="B59" s="117"/>
    </row>
    <row r="60" spans="1:2" x14ac:dyDescent="0.3">
      <c r="A60" s="156"/>
      <c r="B60" s="158" t="s">
        <v>180</v>
      </c>
    </row>
    <row r="61" spans="1:2" x14ac:dyDescent="0.3">
      <c r="B61" s="12" t="s">
        <v>181</v>
      </c>
    </row>
    <row r="62" spans="1:2" x14ac:dyDescent="0.3">
      <c r="B62" s="157" t="s">
        <v>55</v>
      </c>
    </row>
    <row r="63" spans="1:2" x14ac:dyDescent="0.3">
      <c r="B63" s="157" t="s">
        <v>56</v>
      </c>
    </row>
    <row r="65" spans="1:2" x14ac:dyDescent="0.3">
      <c r="B65" s="7" t="s">
        <v>57</v>
      </c>
    </row>
    <row r="66" spans="1:2" x14ac:dyDescent="0.3">
      <c r="A66" s="3">
        <v>6</v>
      </c>
      <c r="B66" s="12" t="s">
        <v>175</v>
      </c>
    </row>
  </sheetData>
  <dataValidations count="1">
    <dataValidation type="list" allowBlank="1" showInputMessage="1" showErrorMessage="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37 JA65537 SW65537 ACS65537 AMO65537 AWK65537 BGG65537 BQC65537 BZY65537 CJU65537 CTQ65537 DDM65537 DNI65537 DXE65537 EHA65537 EQW65537 FAS65537 FKO65537 FUK65537 GEG65537 GOC65537 GXY65537 HHU65537 HRQ65537 IBM65537 ILI65537 IVE65537 JFA65537 JOW65537 JYS65537 KIO65537 KSK65537 LCG65537 LMC65537 LVY65537 MFU65537 MPQ65537 MZM65537 NJI65537 NTE65537 ODA65537 OMW65537 OWS65537 PGO65537 PQK65537 QAG65537 QKC65537 QTY65537 RDU65537 RNQ65537 RXM65537 SHI65537 SRE65537 TBA65537 TKW65537 TUS65537 UEO65537 UOK65537 UYG65537 VIC65537 VRY65537 WBU65537 WLQ65537 WVM65537 E131073 JA131073 SW131073 ACS131073 AMO131073 AWK131073 BGG131073 BQC131073 BZY131073 CJU131073 CTQ131073 DDM131073 DNI131073 DXE131073 EHA131073 EQW131073 FAS131073 FKO131073 FUK131073 GEG131073 GOC131073 GXY131073 HHU131073 HRQ131073 IBM131073 ILI131073 IVE131073 JFA131073 JOW131073 JYS131073 KIO131073 KSK131073 LCG131073 LMC131073 LVY131073 MFU131073 MPQ131073 MZM131073 NJI131073 NTE131073 ODA131073 OMW131073 OWS131073 PGO131073 PQK131073 QAG131073 QKC131073 QTY131073 RDU131073 RNQ131073 RXM131073 SHI131073 SRE131073 TBA131073 TKW131073 TUS131073 UEO131073 UOK131073 UYG131073 VIC131073 VRY131073 WBU131073 WLQ131073 WVM131073 E196609 JA196609 SW196609 ACS196609 AMO196609 AWK196609 BGG196609 BQC196609 BZY196609 CJU196609 CTQ196609 DDM196609 DNI196609 DXE196609 EHA196609 EQW196609 FAS196609 FKO196609 FUK196609 GEG196609 GOC196609 GXY196609 HHU196609 HRQ196609 IBM196609 ILI196609 IVE196609 JFA196609 JOW196609 JYS196609 KIO196609 KSK196609 LCG196609 LMC196609 LVY196609 MFU196609 MPQ196609 MZM196609 NJI196609 NTE196609 ODA196609 OMW196609 OWS196609 PGO196609 PQK196609 QAG196609 QKC196609 QTY196609 RDU196609 RNQ196609 RXM196609 SHI196609 SRE196609 TBA196609 TKW196609 TUS196609 UEO196609 UOK196609 UYG196609 VIC196609 VRY196609 WBU196609 WLQ196609 WVM196609 E262145 JA262145 SW262145 ACS262145 AMO262145 AWK262145 BGG262145 BQC262145 BZY262145 CJU262145 CTQ262145 DDM262145 DNI262145 DXE262145 EHA262145 EQW262145 FAS262145 FKO262145 FUK262145 GEG262145 GOC262145 GXY262145 HHU262145 HRQ262145 IBM262145 ILI262145 IVE262145 JFA262145 JOW262145 JYS262145 KIO262145 KSK262145 LCG262145 LMC262145 LVY262145 MFU262145 MPQ262145 MZM262145 NJI262145 NTE262145 ODA262145 OMW262145 OWS262145 PGO262145 PQK262145 QAG262145 QKC262145 QTY262145 RDU262145 RNQ262145 RXM262145 SHI262145 SRE262145 TBA262145 TKW262145 TUS262145 UEO262145 UOK262145 UYG262145 VIC262145 VRY262145 WBU262145 WLQ262145 WVM262145 E327681 JA327681 SW327681 ACS327681 AMO327681 AWK327681 BGG327681 BQC327681 BZY327681 CJU327681 CTQ327681 DDM327681 DNI327681 DXE327681 EHA327681 EQW327681 FAS327681 FKO327681 FUK327681 GEG327681 GOC327681 GXY327681 HHU327681 HRQ327681 IBM327681 ILI327681 IVE327681 JFA327681 JOW327681 JYS327681 KIO327681 KSK327681 LCG327681 LMC327681 LVY327681 MFU327681 MPQ327681 MZM327681 NJI327681 NTE327681 ODA327681 OMW327681 OWS327681 PGO327681 PQK327681 QAG327681 QKC327681 QTY327681 RDU327681 RNQ327681 RXM327681 SHI327681 SRE327681 TBA327681 TKW327681 TUS327681 UEO327681 UOK327681 UYG327681 VIC327681 VRY327681 WBU327681 WLQ327681 WVM327681 E393217 JA393217 SW393217 ACS393217 AMO393217 AWK393217 BGG393217 BQC393217 BZY393217 CJU393217 CTQ393217 DDM393217 DNI393217 DXE393217 EHA393217 EQW393217 FAS393217 FKO393217 FUK393217 GEG393217 GOC393217 GXY393217 HHU393217 HRQ393217 IBM393217 ILI393217 IVE393217 JFA393217 JOW393217 JYS393217 KIO393217 KSK393217 LCG393217 LMC393217 LVY393217 MFU393217 MPQ393217 MZM393217 NJI393217 NTE393217 ODA393217 OMW393217 OWS393217 PGO393217 PQK393217 QAG393217 QKC393217 QTY393217 RDU393217 RNQ393217 RXM393217 SHI393217 SRE393217 TBA393217 TKW393217 TUS393217 UEO393217 UOK393217 UYG393217 VIC393217 VRY393217 WBU393217 WLQ393217 WVM393217 E458753 JA458753 SW458753 ACS458753 AMO458753 AWK458753 BGG458753 BQC458753 BZY458753 CJU458753 CTQ458753 DDM458753 DNI458753 DXE458753 EHA458753 EQW458753 FAS458753 FKO458753 FUK458753 GEG458753 GOC458753 GXY458753 HHU458753 HRQ458753 IBM458753 ILI458753 IVE458753 JFA458753 JOW458753 JYS458753 KIO458753 KSK458753 LCG458753 LMC458753 LVY458753 MFU458753 MPQ458753 MZM458753 NJI458753 NTE458753 ODA458753 OMW458753 OWS458753 PGO458753 PQK458753 QAG458753 QKC458753 QTY458753 RDU458753 RNQ458753 RXM458753 SHI458753 SRE458753 TBA458753 TKW458753 TUS458753 UEO458753 UOK458753 UYG458753 VIC458753 VRY458753 WBU458753 WLQ458753 WVM458753 E524289 JA524289 SW524289 ACS524289 AMO524289 AWK524289 BGG524289 BQC524289 BZY524289 CJU524289 CTQ524289 DDM524289 DNI524289 DXE524289 EHA524289 EQW524289 FAS524289 FKO524289 FUK524289 GEG524289 GOC524289 GXY524289 HHU524289 HRQ524289 IBM524289 ILI524289 IVE524289 JFA524289 JOW524289 JYS524289 KIO524289 KSK524289 LCG524289 LMC524289 LVY524289 MFU524289 MPQ524289 MZM524289 NJI524289 NTE524289 ODA524289 OMW524289 OWS524289 PGO524289 PQK524289 QAG524289 QKC524289 QTY524289 RDU524289 RNQ524289 RXM524289 SHI524289 SRE524289 TBA524289 TKW524289 TUS524289 UEO524289 UOK524289 UYG524289 VIC524289 VRY524289 WBU524289 WLQ524289 WVM524289 E589825 JA589825 SW589825 ACS589825 AMO589825 AWK589825 BGG589825 BQC589825 BZY589825 CJU589825 CTQ589825 DDM589825 DNI589825 DXE589825 EHA589825 EQW589825 FAS589825 FKO589825 FUK589825 GEG589825 GOC589825 GXY589825 HHU589825 HRQ589825 IBM589825 ILI589825 IVE589825 JFA589825 JOW589825 JYS589825 KIO589825 KSK589825 LCG589825 LMC589825 LVY589825 MFU589825 MPQ589825 MZM589825 NJI589825 NTE589825 ODA589825 OMW589825 OWS589825 PGO589825 PQK589825 QAG589825 QKC589825 QTY589825 RDU589825 RNQ589825 RXM589825 SHI589825 SRE589825 TBA589825 TKW589825 TUS589825 UEO589825 UOK589825 UYG589825 VIC589825 VRY589825 WBU589825 WLQ589825 WVM589825 E655361 JA655361 SW655361 ACS655361 AMO655361 AWK655361 BGG655361 BQC655361 BZY655361 CJU655361 CTQ655361 DDM655361 DNI655361 DXE655361 EHA655361 EQW655361 FAS655361 FKO655361 FUK655361 GEG655361 GOC655361 GXY655361 HHU655361 HRQ655361 IBM655361 ILI655361 IVE655361 JFA655361 JOW655361 JYS655361 KIO655361 KSK655361 LCG655361 LMC655361 LVY655361 MFU655361 MPQ655361 MZM655361 NJI655361 NTE655361 ODA655361 OMW655361 OWS655361 PGO655361 PQK655361 QAG655361 QKC655361 QTY655361 RDU655361 RNQ655361 RXM655361 SHI655361 SRE655361 TBA655361 TKW655361 TUS655361 UEO655361 UOK655361 UYG655361 VIC655361 VRY655361 WBU655361 WLQ655361 WVM655361 E720897 JA720897 SW720897 ACS720897 AMO720897 AWK720897 BGG720897 BQC720897 BZY720897 CJU720897 CTQ720897 DDM720897 DNI720897 DXE720897 EHA720897 EQW720897 FAS720897 FKO720897 FUK720897 GEG720897 GOC720897 GXY720897 HHU720897 HRQ720897 IBM720897 ILI720897 IVE720897 JFA720897 JOW720897 JYS720897 KIO720897 KSK720897 LCG720897 LMC720897 LVY720897 MFU720897 MPQ720897 MZM720897 NJI720897 NTE720897 ODA720897 OMW720897 OWS720897 PGO720897 PQK720897 QAG720897 QKC720897 QTY720897 RDU720897 RNQ720897 RXM720897 SHI720897 SRE720897 TBA720897 TKW720897 TUS720897 UEO720897 UOK720897 UYG720897 VIC720897 VRY720897 WBU720897 WLQ720897 WVM720897 E786433 JA786433 SW786433 ACS786433 AMO786433 AWK786433 BGG786433 BQC786433 BZY786433 CJU786433 CTQ786433 DDM786433 DNI786433 DXE786433 EHA786433 EQW786433 FAS786433 FKO786433 FUK786433 GEG786433 GOC786433 GXY786433 HHU786433 HRQ786433 IBM786433 ILI786433 IVE786433 JFA786433 JOW786433 JYS786433 KIO786433 KSK786433 LCG786433 LMC786433 LVY786433 MFU786433 MPQ786433 MZM786433 NJI786433 NTE786433 ODA786433 OMW786433 OWS786433 PGO786433 PQK786433 QAG786433 QKC786433 QTY786433 RDU786433 RNQ786433 RXM786433 SHI786433 SRE786433 TBA786433 TKW786433 TUS786433 UEO786433 UOK786433 UYG786433 VIC786433 VRY786433 WBU786433 WLQ786433 WVM786433 E851969 JA851969 SW851969 ACS851969 AMO851969 AWK851969 BGG851969 BQC851969 BZY851969 CJU851969 CTQ851969 DDM851969 DNI851969 DXE851969 EHA851969 EQW851969 FAS851969 FKO851969 FUK851969 GEG851969 GOC851969 GXY851969 HHU851969 HRQ851969 IBM851969 ILI851969 IVE851969 JFA851969 JOW851969 JYS851969 KIO851969 KSK851969 LCG851969 LMC851969 LVY851969 MFU851969 MPQ851969 MZM851969 NJI851969 NTE851969 ODA851969 OMW851969 OWS851969 PGO851969 PQK851969 QAG851969 QKC851969 QTY851969 RDU851969 RNQ851969 RXM851969 SHI851969 SRE851969 TBA851969 TKW851969 TUS851969 UEO851969 UOK851969 UYG851969 VIC851969 VRY851969 WBU851969 WLQ851969 WVM851969 E917505 JA917505 SW917505 ACS917505 AMO917505 AWK917505 BGG917505 BQC917505 BZY917505 CJU917505 CTQ917505 DDM917505 DNI917505 DXE917505 EHA917505 EQW917505 FAS917505 FKO917505 FUK917505 GEG917505 GOC917505 GXY917505 HHU917505 HRQ917505 IBM917505 ILI917505 IVE917505 JFA917505 JOW917505 JYS917505 KIO917505 KSK917505 LCG917505 LMC917505 LVY917505 MFU917505 MPQ917505 MZM917505 NJI917505 NTE917505 ODA917505 OMW917505 OWS917505 PGO917505 PQK917505 QAG917505 QKC917505 QTY917505 RDU917505 RNQ917505 RXM917505 SHI917505 SRE917505 TBA917505 TKW917505 TUS917505 UEO917505 UOK917505 UYG917505 VIC917505 VRY917505 WBU917505 WLQ917505 WVM917505 E983041 JA983041 SW983041 ACS983041 AMO983041 AWK983041 BGG983041 BQC983041 BZY983041 CJU983041 CTQ983041 DDM983041 DNI983041 DXE983041 EHA983041 EQW983041 FAS983041 FKO983041 FUK983041 GEG983041 GOC983041 GXY983041 HHU983041 HRQ983041 IBM983041 ILI983041 IVE983041 JFA983041 JOW983041 JYS983041 KIO983041 KSK983041 LCG983041 LMC983041 LVY983041 MFU983041 MPQ983041 MZM983041 NJI983041 NTE983041 ODA983041 OMW983041 OWS983041 PGO983041 PQK983041 QAG983041 QKC983041 QTY983041 RDU983041 RNQ983041 RXM983041 SHI983041 SRE983041 TBA983041 TKW983041 TUS983041 UEO983041 UOK983041 UYG983041 VIC983041 VRY983041 WBU983041 WLQ983041 WVM983041" xr:uid="{00000000-0002-0000-0000-000000000000}">
      <formula1>"January,February,March,April,May,June,July,August,September,October,November,December"</formula1>
    </dataValidation>
  </dataValidations>
  <pageMargins left="0.39370078740157483" right="0.39370078740157483" top="0.59055118110236227" bottom="0.39370078740157483" header="0.19685039370078741" footer="0.19685039370078741"/>
  <pageSetup scale="70" orientation="portrait" r:id="rId1"/>
  <headerFooter>
    <oddFooter>&amp;L2017 PPG COMPETITION&amp;R&amp;A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P45"/>
  <sheetViews>
    <sheetView showGridLines="0" workbookViewId="0">
      <selection activeCell="B14" sqref="B14"/>
    </sheetView>
  </sheetViews>
  <sheetFormatPr defaultColWidth="9.1796875" defaultRowHeight="13" x14ac:dyDescent="0.3"/>
  <cols>
    <col min="1" max="1" width="9.1796875" style="12" customWidth="1"/>
    <col min="2" max="2" width="11.7265625" style="12" customWidth="1"/>
    <col min="3" max="3" width="14.453125" style="12" customWidth="1"/>
    <col min="4" max="4" width="11.81640625" style="12" customWidth="1"/>
    <col min="5" max="5" width="14.26953125" style="12" hidden="1" customWidth="1"/>
    <col min="6" max="6" width="11.26953125" style="12" customWidth="1"/>
    <col min="7" max="7" width="23.54296875" style="27" customWidth="1"/>
    <col min="8" max="8" width="17" style="27" customWidth="1"/>
    <col min="9" max="9" width="20.26953125" style="27" customWidth="1"/>
    <col min="10" max="10" width="10.7265625" style="27" customWidth="1"/>
    <col min="11" max="11" width="8.1796875" style="12" customWidth="1"/>
    <col min="12" max="12" width="9.7265625" style="12" customWidth="1"/>
    <col min="13" max="13" width="23.26953125" style="12" customWidth="1"/>
    <col min="14" max="14" width="14.26953125" style="12" customWidth="1"/>
    <col min="15" max="260" width="9.1796875" style="12"/>
    <col min="261" max="261" width="7.81640625" style="12" customWidth="1"/>
    <col min="262" max="262" width="9.26953125" style="12" customWidth="1"/>
    <col min="263" max="263" width="12.453125" style="12" customWidth="1"/>
    <col min="264" max="264" width="85.1796875" style="12" customWidth="1"/>
    <col min="265" max="516" width="9.1796875" style="12"/>
    <col min="517" max="517" width="7.81640625" style="12" customWidth="1"/>
    <col min="518" max="518" width="9.26953125" style="12" customWidth="1"/>
    <col min="519" max="519" width="12.453125" style="12" customWidth="1"/>
    <col min="520" max="520" width="85.1796875" style="12" customWidth="1"/>
    <col min="521" max="772" width="9.1796875" style="12"/>
    <col min="773" max="773" width="7.81640625" style="12" customWidth="1"/>
    <col min="774" max="774" width="9.26953125" style="12" customWidth="1"/>
    <col min="775" max="775" width="12.453125" style="12" customWidth="1"/>
    <col min="776" max="776" width="85.1796875" style="12" customWidth="1"/>
    <col min="777" max="1028" width="9.1796875" style="12"/>
    <col min="1029" max="1029" width="7.81640625" style="12" customWidth="1"/>
    <col min="1030" max="1030" width="9.26953125" style="12" customWidth="1"/>
    <col min="1031" max="1031" width="12.453125" style="12" customWidth="1"/>
    <col min="1032" max="1032" width="85.1796875" style="12" customWidth="1"/>
    <col min="1033" max="1284" width="9.1796875" style="12"/>
    <col min="1285" max="1285" width="7.81640625" style="12" customWidth="1"/>
    <col min="1286" max="1286" width="9.26953125" style="12" customWidth="1"/>
    <col min="1287" max="1287" width="12.453125" style="12" customWidth="1"/>
    <col min="1288" max="1288" width="85.1796875" style="12" customWidth="1"/>
    <col min="1289" max="1540" width="9.1796875" style="12"/>
    <col min="1541" max="1541" width="7.81640625" style="12" customWidth="1"/>
    <col min="1542" max="1542" width="9.26953125" style="12" customWidth="1"/>
    <col min="1543" max="1543" width="12.453125" style="12" customWidth="1"/>
    <col min="1544" max="1544" width="85.1796875" style="12" customWidth="1"/>
    <col min="1545" max="1796" width="9.1796875" style="12"/>
    <col min="1797" max="1797" width="7.81640625" style="12" customWidth="1"/>
    <col min="1798" max="1798" width="9.26953125" style="12" customWidth="1"/>
    <col min="1799" max="1799" width="12.453125" style="12" customWidth="1"/>
    <col min="1800" max="1800" width="85.1796875" style="12" customWidth="1"/>
    <col min="1801" max="2052" width="9.1796875" style="12"/>
    <col min="2053" max="2053" width="7.81640625" style="12" customWidth="1"/>
    <col min="2054" max="2054" width="9.26953125" style="12" customWidth="1"/>
    <col min="2055" max="2055" width="12.453125" style="12" customWidth="1"/>
    <col min="2056" max="2056" width="85.1796875" style="12" customWidth="1"/>
    <col min="2057" max="2308" width="9.1796875" style="12"/>
    <col min="2309" max="2309" width="7.81640625" style="12" customWidth="1"/>
    <col min="2310" max="2310" width="9.26953125" style="12" customWidth="1"/>
    <col min="2311" max="2311" width="12.453125" style="12" customWidth="1"/>
    <col min="2312" max="2312" width="85.1796875" style="12" customWidth="1"/>
    <col min="2313" max="2564" width="9.1796875" style="12"/>
    <col min="2565" max="2565" width="7.81640625" style="12" customWidth="1"/>
    <col min="2566" max="2566" width="9.26953125" style="12" customWidth="1"/>
    <col min="2567" max="2567" width="12.453125" style="12" customWidth="1"/>
    <col min="2568" max="2568" width="85.1796875" style="12" customWidth="1"/>
    <col min="2569" max="2820" width="9.1796875" style="12"/>
    <col min="2821" max="2821" width="7.81640625" style="12" customWidth="1"/>
    <col min="2822" max="2822" width="9.26953125" style="12" customWidth="1"/>
    <col min="2823" max="2823" width="12.453125" style="12" customWidth="1"/>
    <col min="2824" max="2824" width="85.1796875" style="12" customWidth="1"/>
    <col min="2825" max="3076" width="9.1796875" style="12"/>
    <col min="3077" max="3077" width="7.81640625" style="12" customWidth="1"/>
    <col min="3078" max="3078" width="9.26953125" style="12" customWidth="1"/>
    <col min="3079" max="3079" width="12.453125" style="12" customWidth="1"/>
    <col min="3080" max="3080" width="85.1796875" style="12" customWidth="1"/>
    <col min="3081" max="3332" width="9.1796875" style="12"/>
    <col min="3333" max="3333" width="7.81640625" style="12" customWidth="1"/>
    <col min="3334" max="3334" width="9.26953125" style="12" customWidth="1"/>
    <col min="3335" max="3335" width="12.453125" style="12" customWidth="1"/>
    <col min="3336" max="3336" width="85.1796875" style="12" customWidth="1"/>
    <col min="3337" max="3588" width="9.1796875" style="12"/>
    <col min="3589" max="3589" width="7.81640625" style="12" customWidth="1"/>
    <col min="3590" max="3590" width="9.26953125" style="12" customWidth="1"/>
    <col min="3591" max="3591" width="12.453125" style="12" customWidth="1"/>
    <col min="3592" max="3592" width="85.1796875" style="12" customWidth="1"/>
    <col min="3593" max="3844" width="9.1796875" style="12"/>
    <col min="3845" max="3845" width="7.81640625" style="12" customWidth="1"/>
    <col min="3846" max="3846" width="9.26953125" style="12" customWidth="1"/>
    <col min="3847" max="3847" width="12.453125" style="12" customWidth="1"/>
    <col min="3848" max="3848" width="85.1796875" style="12" customWidth="1"/>
    <col min="3849" max="4100" width="9.1796875" style="12"/>
    <col min="4101" max="4101" width="7.81640625" style="12" customWidth="1"/>
    <col min="4102" max="4102" width="9.26953125" style="12" customWidth="1"/>
    <col min="4103" max="4103" width="12.453125" style="12" customWidth="1"/>
    <col min="4104" max="4104" width="85.1796875" style="12" customWidth="1"/>
    <col min="4105" max="4356" width="9.1796875" style="12"/>
    <col min="4357" max="4357" width="7.81640625" style="12" customWidth="1"/>
    <col min="4358" max="4358" width="9.26953125" style="12" customWidth="1"/>
    <col min="4359" max="4359" width="12.453125" style="12" customWidth="1"/>
    <col min="4360" max="4360" width="85.1796875" style="12" customWidth="1"/>
    <col min="4361" max="4612" width="9.1796875" style="12"/>
    <col min="4613" max="4613" width="7.81640625" style="12" customWidth="1"/>
    <col min="4614" max="4614" width="9.26953125" style="12" customWidth="1"/>
    <col min="4615" max="4615" width="12.453125" style="12" customWidth="1"/>
    <col min="4616" max="4616" width="85.1796875" style="12" customWidth="1"/>
    <col min="4617" max="4868" width="9.1796875" style="12"/>
    <col min="4869" max="4869" width="7.81640625" style="12" customWidth="1"/>
    <col min="4870" max="4870" width="9.26953125" style="12" customWidth="1"/>
    <col min="4871" max="4871" width="12.453125" style="12" customWidth="1"/>
    <col min="4872" max="4872" width="85.1796875" style="12" customWidth="1"/>
    <col min="4873" max="5124" width="9.1796875" style="12"/>
    <col min="5125" max="5125" width="7.81640625" style="12" customWidth="1"/>
    <col min="5126" max="5126" width="9.26953125" style="12" customWidth="1"/>
    <col min="5127" max="5127" width="12.453125" style="12" customWidth="1"/>
    <col min="5128" max="5128" width="85.1796875" style="12" customWidth="1"/>
    <col min="5129" max="5380" width="9.1796875" style="12"/>
    <col min="5381" max="5381" width="7.81640625" style="12" customWidth="1"/>
    <col min="5382" max="5382" width="9.26953125" style="12" customWidth="1"/>
    <col min="5383" max="5383" width="12.453125" style="12" customWidth="1"/>
    <col min="5384" max="5384" width="85.1796875" style="12" customWidth="1"/>
    <col min="5385" max="5636" width="9.1796875" style="12"/>
    <col min="5637" max="5637" width="7.81640625" style="12" customWidth="1"/>
    <col min="5638" max="5638" width="9.26953125" style="12" customWidth="1"/>
    <col min="5639" max="5639" width="12.453125" style="12" customWidth="1"/>
    <col min="5640" max="5640" width="85.1796875" style="12" customWidth="1"/>
    <col min="5641" max="5892" width="9.1796875" style="12"/>
    <col min="5893" max="5893" width="7.81640625" style="12" customWidth="1"/>
    <col min="5894" max="5894" width="9.26953125" style="12" customWidth="1"/>
    <col min="5895" max="5895" width="12.453125" style="12" customWidth="1"/>
    <col min="5896" max="5896" width="85.1796875" style="12" customWidth="1"/>
    <col min="5897" max="6148" width="9.1796875" style="12"/>
    <col min="6149" max="6149" width="7.81640625" style="12" customWidth="1"/>
    <col min="6150" max="6150" width="9.26953125" style="12" customWidth="1"/>
    <col min="6151" max="6151" width="12.453125" style="12" customWidth="1"/>
    <col min="6152" max="6152" width="85.1796875" style="12" customWidth="1"/>
    <col min="6153" max="6404" width="9.1796875" style="12"/>
    <col min="6405" max="6405" width="7.81640625" style="12" customWidth="1"/>
    <col min="6406" max="6406" width="9.26953125" style="12" customWidth="1"/>
    <col min="6407" max="6407" width="12.453125" style="12" customWidth="1"/>
    <col min="6408" max="6408" width="85.1796875" style="12" customWidth="1"/>
    <col min="6409" max="6660" width="9.1796875" style="12"/>
    <col min="6661" max="6661" width="7.81640625" style="12" customWidth="1"/>
    <col min="6662" max="6662" width="9.26953125" style="12" customWidth="1"/>
    <col min="6663" max="6663" width="12.453125" style="12" customWidth="1"/>
    <col min="6664" max="6664" width="85.1796875" style="12" customWidth="1"/>
    <col min="6665" max="6916" width="9.1796875" style="12"/>
    <col min="6917" max="6917" width="7.81640625" style="12" customWidth="1"/>
    <col min="6918" max="6918" width="9.26953125" style="12" customWidth="1"/>
    <col min="6919" max="6919" width="12.453125" style="12" customWidth="1"/>
    <col min="6920" max="6920" width="85.1796875" style="12" customWidth="1"/>
    <col min="6921" max="7172" width="9.1796875" style="12"/>
    <col min="7173" max="7173" width="7.81640625" style="12" customWidth="1"/>
    <col min="7174" max="7174" width="9.26953125" style="12" customWidth="1"/>
    <col min="7175" max="7175" width="12.453125" style="12" customWidth="1"/>
    <col min="7176" max="7176" width="85.1796875" style="12" customWidth="1"/>
    <col min="7177" max="7428" width="9.1796875" style="12"/>
    <col min="7429" max="7429" width="7.81640625" style="12" customWidth="1"/>
    <col min="7430" max="7430" width="9.26953125" style="12" customWidth="1"/>
    <col min="7431" max="7431" width="12.453125" style="12" customWidth="1"/>
    <col min="7432" max="7432" width="85.1796875" style="12" customWidth="1"/>
    <col min="7433" max="7684" width="9.1796875" style="12"/>
    <col min="7685" max="7685" width="7.81640625" style="12" customWidth="1"/>
    <col min="7686" max="7686" width="9.26953125" style="12" customWidth="1"/>
    <col min="7687" max="7687" width="12.453125" style="12" customWidth="1"/>
    <col min="7688" max="7688" width="85.1796875" style="12" customWidth="1"/>
    <col min="7689" max="7940" width="9.1796875" style="12"/>
    <col min="7941" max="7941" width="7.81640625" style="12" customWidth="1"/>
    <col min="7942" max="7942" width="9.26953125" style="12" customWidth="1"/>
    <col min="7943" max="7943" width="12.453125" style="12" customWidth="1"/>
    <col min="7944" max="7944" width="85.1796875" style="12" customWidth="1"/>
    <col min="7945" max="8196" width="9.1796875" style="12"/>
    <col min="8197" max="8197" width="7.81640625" style="12" customWidth="1"/>
    <col min="8198" max="8198" width="9.26953125" style="12" customWidth="1"/>
    <col min="8199" max="8199" width="12.453125" style="12" customWidth="1"/>
    <col min="8200" max="8200" width="85.1796875" style="12" customWidth="1"/>
    <col min="8201" max="8452" width="9.1796875" style="12"/>
    <col min="8453" max="8453" width="7.81640625" style="12" customWidth="1"/>
    <col min="8454" max="8454" width="9.26953125" style="12" customWidth="1"/>
    <col min="8455" max="8455" width="12.453125" style="12" customWidth="1"/>
    <col min="8456" max="8456" width="85.1796875" style="12" customWidth="1"/>
    <col min="8457" max="8708" width="9.1796875" style="12"/>
    <col min="8709" max="8709" width="7.81640625" style="12" customWidth="1"/>
    <col min="8710" max="8710" width="9.26953125" style="12" customWidth="1"/>
    <col min="8711" max="8711" width="12.453125" style="12" customWidth="1"/>
    <col min="8712" max="8712" width="85.1796875" style="12" customWidth="1"/>
    <col min="8713" max="8964" width="9.1796875" style="12"/>
    <col min="8965" max="8965" width="7.81640625" style="12" customWidth="1"/>
    <col min="8966" max="8966" width="9.26953125" style="12" customWidth="1"/>
    <col min="8967" max="8967" width="12.453125" style="12" customWidth="1"/>
    <col min="8968" max="8968" width="85.1796875" style="12" customWidth="1"/>
    <col min="8969" max="9220" width="9.1796875" style="12"/>
    <col min="9221" max="9221" width="7.81640625" style="12" customWidth="1"/>
    <col min="9222" max="9222" width="9.26953125" style="12" customWidth="1"/>
    <col min="9223" max="9223" width="12.453125" style="12" customWidth="1"/>
    <col min="9224" max="9224" width="85.1796875" style="12" customWidth="1"/>
    <col min="9225" max="9476" width="9.1796875" style="12"/>
    <col min="9477" max="9477" width="7.81640625" style="12" customWidth="1"/>
    <col min="9478" max="9478" width="9.26953125" style="12" customWidth="1"/>
    <col min="9479" max="9479" width="12.453125" style="12" customWidth="1"/>
    <col min="9480" max="9480" width="85.1796875" style="12" customWidth="1"/>
    <col min="9481" max="9732" width="9.1796875" style="12"/>
    <col min="9733" max="9733" width="7.81640625" style="12" customWidth="1"/>
    <col min="9734" max="9734" width="9.26953125" style="12" customWidth="1"/>
    <col min="9735" max="9735" width="12.453125" style="12" customWidth="1"/>
    <col min="9736" max="9736" width="85.1796875" style="12" customWidth="1"/>
    <col min="9737" max="9988" width="9.1796875" style="12"/>
    <col min="9989" max="9989" width="7.81640625" style="12" customWidth="1"/>
    <col min="9990" max="9990" width="9.26953125" style="12" customWidth="1"/>
    <col min="9991" max="9991" width="12.453125" style="12" customWidth="1"/>
    <col min="9992" max="9992" width="85.1796875" style="12" customWidth="1"/>
    <col min="9993" max="10244" width="9.1796875" style="12"/>
    <col min="10245" max="10245" width="7.81640625" style="12" customWidth="1"/>
    <col min="10246" max="10246" width="9.26953125" style="12" customWidth="1"/>
    <col min="10247" max="10247" width="12.453125" style="12" customWidth="1"/>
    <col min="10248" max="10248" width="85.1796875" style="12" customWidth="1"/>
    <col min="10249" max="10500" width="9.1796875" style="12"/>
    <col min="10501" max="10501" width="7.81640625" style="12" customWidth="1"/>
    <col min="10502" max="10502" width="9.26953125" style="12" customWidth="1"/>
    <col min="10503" max="10503" width="12.453125" style="12" customWidth="1"/>
    <col min="10504" max="10504" width="85.1796875" style="12" customWidth="1"/>
    <col min="10505" max="10756" width="9.1796875" style="12"/>
    <col min="10757" max="10757" width="7.81640625" style="12" customWidth="1"/>
    <col min="10758" max="10758" width="9.26953125" style="12" customWidth="1"/>
    <col min="10759" max="10759" width="12.453125" style="12" customWidth="1"/>
    <col min="10760" max="10760" width="85.1796875" style="12" customWidth="1"/>
    <col min="10761" max="11012" width="9.1796875" style="12"/>
    <col min="11013" max="11013" width="7.81640625" style="12" customWidth="1"/>
    <col min="11014" max="11014" width="9.26953125" style="12" customWidth="1"/>
    <col min="11015" max="11015" width="12.453125" style="12" customWidth="1"/>
    <col min="11016" max="11016" width="85.1796875" style="12" customWidth="1"/>
    <col min="11017" max="11268" width="9.1796875" style="12"/>
    <col min="11269" max="11269" width="7.81640625" style="12" customWidth="1"/>
    <col min="11270" max="11270" width="9.26953125" style="12" customWidth="1"/>
    <col min="11271" max="11271" width="12.453125" style="12" customWidth="1"/>
    <col min="11272" max="11272" width="85.1796875" style="12" customWidth="1"/>
    <col min="11273" max="11524" width="9.1796875" style="12"/>
    <col min="11525" max="11525" width="7.81640625" style="12" customWidth="1"/>
    <col min="11526" max="11526" width="9.26953125" style="12" customWidth="1"/>
    <col min="11527" max="11527" width="12.453125" style="12" customWidth="1"/>
    <col min="11528" max="11528" width="85.1796875" style="12" customWidth="1"/>
    <col min="11529" max="11780" width="9.1796875" style="12"/>
    <col min="11781" max="11781" width="7.81640625" style="12" customWidth="1"/>
    <col min="11782" max="11782" width="9.26953125" style="12" customWidth="1"/>
    <col min="11783" max="11783" width="12.453125" style="12" customWidth="1"/>
    <col min="11784" max="11784" width="85.1796875" style="12" customWidth="1"/>
    <col min="11785" max="12036" width="9.1796875" style="12"/>
    <col min="12037" max="12037" width="7.81640625" style="12" customWidth="1"/>
    <col min="12038" max="12038" width="9.26953125" style="12" customWidth="1"/>
    <col min="12039" max="12039" width="12.453125" style="12" customWidth="1"/>
    <col min="12040" max="12040" width="85.1796875" style="12" customWidth="1"/>
    <col min="12041" max="12292" width="9.1796875" style="12"/>
    <col min="12293" max="12293" width="7.81640625" style="12" customWidth="1"/>
    <col min="12294" max="12294" width="9.26953125" style="12" customWidth="1"/>
    <col min="12295" max="12295" width="12.453125" style="12" customWidth="1"/>
    <col min="12296" max="12296" width="85.1796875" style="12" customWidth="1"/>
    <col min="12297" max="12548" width="9.1796875" style="12"/>
    <col min="12549" max="12549" width="7.81640625" style="12" customWidth="1"/>
    <col min="12550" max="12550" width="9.26953125" style="12" customWidth="1"/>
    <col min="12551" max="12551" width="12.453125" style="12" customWidth="1"/>
    <col min="12552" max="12552" width="85.1796875" style="12" customWidth="1"/>
    <col min="12553" max="12804" width="9.1796875" style="12"/>
    <col min="12805" max="12805" width="7.81640625" style="12" customWidth="1"/>
    <col min="12806" max="12806" width="9.26953125" style="12" customWidth="1"/>
    <col min="12807" max="12807" width="12.453125" style="12" customWidth="1"/>
    <col min="12808" max="12808" width="85.1796875" style="12" customWidth="1"/>
    <col min="12809" max="13060" width="9.1796875" style="12"/>
    <col min="13061" max="13061" width="7.81640625" style="12" customWidth="1"/>
    <col min="13062" max="13062" width="9.26953125" style="12" customWidth="1"/>
    <col min="13063" max="13063" width="12.453125" style="12" customWidth="1"/>
    <col min="13064" max="13064" width="85.1796875" style="12" customWidth="1"/>
    <col min="13065" max="13316" width="9.1796875" style="12"/>
    <col min="13317" max="13317" width="7.81640625" style="12" customWidth="1"/>
    <col min="13318" max="13318" width="9.26953125" style="12" customWidth="1"/>
    <col min="13319" max="13319" width="12.453125" style="12" customWidth="1"/>
    <col min="13320" max="13320" width="85.1796875" style="12" customWidth="1"/>
    <col min="13321" max="13572" width="9.1796875" style="12"/>
    <col min="13573" max="13573" width="7.81640625" style="12" customWidth="1"/>
    <col min="13574" max="13574" width="9.26953125" style="12" customWidth="1"/>
    <col min="13575" max="13575" width="12.453125" style="12" customWidth="1"/>
    <col min="13576" max="13576" width="85.1796875" style="12" customWidth="1"/>
    <col min="13577" max="13828" width="9.1796875" style="12"/>
    <col min="13829" max="13829" width="7.81640625" style="12" customWidth="1"/>
    <col min="13830" max="13830" width="9.26953125" style="12" customWidth="1"/>
    <col min="13831" max="13831" width="12.453125" style="12" customWidth="1"/>
    <col min="13832" max="13832" width="85.1796875" style="12" customWidth="1"/>
    <col min="13833" max="14084" width="9.1796875" style="12"/>
    <col min="14085" max="14085" width="7.81640625" style="12" customWidth="1"/>
    <col min="14086" max="14086" width="9.26953125" style="12" customWidth="1"/>
    <col min="14087" max="14087" width="12.453125" style="12" customWidth="1"/>
    <col min="14088" max="14088" width="85.1796875" style="12" customWidth="1"/>
    <col min="14089" max="14340" width="9.1796875" style="12"/>
    <col min="14341" max="14341" width="7.81640625" style="12" customWidth="1"/>
    <col min="14342" max="14342" width="9.26953125" style="12" customWidth="1"/>
    <col min="14343" max="14343" width="12.453125" style="12" customWidth="1"/>
    <col min="14344" max="14344" width="85.1796875" style="12" customWidth="1"/>
    <col min="14345" max="14596" width="9.1796875" style="12"/>
    <col min="14597" max="14597" width="7.81640625" style="12" customWidth="1"/>
    <col min="14598" max="14598" width="9.26953125" style="12" customWidth="1"/>
    <col min="14599" max="14599" width="12.453125" style="12" customWidth="1"/>
    <col min="14600" max="14600" width="85.1796875" style="12" customWidth="1"/>
    <col min="14601" max="14852" width="9.1796875" style="12"/>
    <col min="14853" max="14853" width="7.81640625" style="12" customWidth="1"/>
    <col min="14854" max="14854" width="9.26953125" style="12" customWidth="1"/>
    <col min="14855" max="14855" width="12.453125" style="12" customWidth="1"/>
    <col min="14856" max="14856" width="85.1796875" style="12" customWidth="1"/>
    <col min="14857" max="15108" width="9.1796875" style="12"/>
    <col min="15109" max="15109" width="7.81640625" style="12" customWidth="1"/>
    <col min="15110" max="15110" width="9.26953125" style="12" customWidth="1"/>
    <col min="15111" max="15111" width="12.453125" style="12" customWidth="1"/>
    <col min="15112" max="15112" width="85.1796875" style="12" customWidth="1"/>
    <col min="15113" max="15364" width="9.1796875" style="12"/>
    <col min="15365" max="15365" width="7.81640625" style="12" customWidth="1"/>
    <col min="15366" max="15366" width="9.26953125" style="12" customWidth="1"/>
    <col min="15367" max="15367" width="12.453125" style="12" customWidth="1"/>
    <col min="15368" max="15368" width="85.1796875" style="12" customWidth="1"/>
    <col min="15369" max="15620" width="9.1796875" style="12"/>
    <col min="15621" max="15621" width="7.81640625" style="12" customWidth="1"/>
    <col min="15622" max="15622" width="9.26953125" style="12" customWidth="1"/>
    <col min="15623" max="15623" width="12.453125" style="12" customWidth="1"/>
    <col min="15624" max="15624" width="85.1796875" style="12" customWidth="1"/>
    <col min="15625" max="15876" width="9.1796875" style="12"/>
    <col min="15877" max="15877" width="7.81640625" style="12" customWidth="1"/>
    <col min="15878" max="15878" width="9.26953125" style="12" customWidth="1"/>
    <col min="15879" max="15879" width="12.453125" style="12" customWidth="1"/>
    <col min="15880" max="15880" width="85.1796875" style="12" customWidth="1"/>
    <col min="15881" max="16132" width="9.1796875" style="12"/>
    <col min="16133" max="16133" width="7.81640625" style="12" customWidth="1"/>
    <col min="16134" max="16134" width="9.26953125" style="12" customWidth="1"/>
    <col min="16135" max="16135" width="12.453125" style="12" customWidth="1"/>
    <col min="16136" max="16136" width="85.1796875" style="12" customWidth="1"/>
    <col min="16137" max="16384" width="9.1796875" style="12"/>
  </cols>
  <sheetData>
    <row r="1" spans="1:16" ht="21" x14ac:dyDescent="0.5">
      <c r="D1" s="34" t="s">
        <v>58</v>
      </c>
      <c r="E1" s="34"/>
      <c r="F1" s="34"/>
    </row>
    <row r="2" spans="1:16" x14ac:dyDescent="0.3">
      <c r="A2" s="3"/>
      <c r="B2" s="4"/>
      <c r="C2" s="4"/>
      <c r="D2" s="3"/>
      <c r="E2" s="3"/>
      <c r="F2" s="3"/>
      <c r="G2" s="133"/>
      <c r="H2" s="133"/>
      <c r="I2" s="133"/>
      <c r="J2" s="133"/>
      <c r="K2" s="2"/>
      <c r="L2" s="2"/>
      <c r="M2" s="2"/>
      <c r="N2" s="2"/>
      <c r="O2" s="35"/>
      <c r="P2" s="36"/>
    </row>
    <row r="3" spans="1:16" x14ac:dyDescent="0.3">
      <c r="A3" s="3"/>
      <c r="B3" s="20"/>
      <c r="C3" s="20" t="s">
        <v>1</v>
      </c>
      <c r="D3" s="37">
        <f>'a. Instructions'!E3</f>
        <v>0</v>
      </c>
      <c r="E3" s="37"/>
      <c r="F3" s="37"/>
      <c r="G3" s="148"/>
      <c r="H3" s="148"/>
      <c r="I3" s="148"/>
      <c r="J3" s="148"/>
      <c r="K3" s="20"/>
      <c r="L3" s="20"/>
      <c r="M3" s="20"/>
      <c r="N3" s="20"/>
      <c r="O3" s="36"/>
    </row>
    <row r="4" spans="1:16" x14ac:dyDescent="0.3">
      <c r="A4" s="3"/>
      <c r="B4" s="20"/>
      <c r="C4" s="20" t="s">
        <v>2</v>
      </c>
      <c r="D4" s="37">
        <f>'a. Instructions'!E4</f>
        <v>0</v>
      </c>
      <c r="E4" s="37"/>
      <c r="F4" s="37"/>
      <c r="O4" s="36"/>
    </row>
    <row r="5" spans="1:16" x14ac:dyDescent="0.3">
      <c r="A5" s="3"/>
      <c r="B5" s="20"/>
      <c r="C5" s="20" t="s">
        <v>3</v>
      </c>
      <c r="D5" s="37" t="str">
        <f>'a. Instructions'!E5</f>
        <v>July</v>
      </c>
      <c r="E5" s="37"/>
      <c r="F5" s="37"/>
      <c r="O5" s="36"/>
    </row>
    <row r="6" spans="1:16" x14ac:dyDescent="0.3">
      <c r="A6" s="3"/>
      <c r="B6" s="20"/>
      <c r="C6" s="20" t="s">
        <v>5</v>
      </c>
      <c r="D6" s="37">
        <f>'a. Instructions'!E6</f>
        <v>2027</v>
      </c>
      <c r="E6" s="37"/>
      <c r="F6" s="37"/>
      <c r="O6" s="36"/>
    </row>
    <row r="7" spans="1:16" x14ac:dyDescent="0.3">
      <c r="A7" s="3"/>
      <c r="B7" s="20"/>
      <c r="C7" s="20"/>
      <c r="D7" s="20"/>
      <c r="E7" s="20"/>
      <c r="F7" s="20"/>
      <c r="O7" s="36"/>
    </row>
    <row r="8" spans="1:16" x14ac:dyDescent="0.3">
      <c r="A8" s="3"/>
      <c r="B8" s="20"/>
      <c r="C8" s="20"/>
      <c r="D8" s="20"/>
      <c r="E8" s="20"/>
      <c r="F8" s="20"/>
      <c r="O8" s="36"/>
    </row>
    <row r="9" spans="1:16" x14ac:dyDescent="0.3">
      <c r="A9" s="18" t="s">
        <v>59</v>
      </c>
      <c r="B9" s="4"/>
      <c r="C9" s="4"/>
      <c r="D9" s="3"/>
      <c r="E9" s="3"/>
      <c r="F9" s="3"/>
      <c r="G9" s="133"/>
      <c r="H9" s="133"/>
      <c r="I9" s="133"/>
      <c r="J9" s="133"/>
      <c r="K9" s="2"/>
      <c r="L9" s="2"/>
      <c r="M9" s="2"/>
      <c r="N9" s="2"/>
      <c r="O9" s="35"/>
      <c r="P9" s="36"/>
    </row>
    <row r="10" spans="1:16" s="38" customFormat="1" ht="26" x14ac:dyDescent="0.3">
      <c r="B10" s="38" t="s">
        <v>60</v>
      </c>
      <c r="C10" s="38" t="s">
        <v>61</v>
      </c>
      <c r="D10" s="38" t="s">
        <v>62</v>
      </c>
      <c r="E10" s="38" t="s">
        <v>63</v>
      </c>
      <c r="F10" s="38" t="s">
        <v>64</v>
      </c>
      <c r="G10" s="38" t="s">
        <v>65</v>
      </c>
      <c r="H10" s="38" t="s">
        <v>66</v>
      </c>
      <c r="I10" s="38" t="s">
        <v>67</v>
      </c>
      <c r="J10" s="38" t="s">
        <v>68</v>
      </c>
      <c r="K10" s="38" t="s">
        <v>69</v>
      </c>
      <c r="L10" s="38" t="s">
        <v>70</v>
      </c>
      <c r="M10" s="38" t="s">
        <v>71</v>
      </c>
      <c r="N10" s="38" t="s">
        <v>72</v>
      </c>
    </row>
    <row r="11" spans="1:16" s="14" customFormat="1" x14ac:dyDescent="0.3">
      <c r="A11" s="39" t="s">
        <v>73</v>
      </c>
      <c r="B11" s="136" t="s">
        <v>74</v>
      </c>
      <c r="C11" s="136" t="s">
        <v>75</v>
      </c>
      <c r="D11" s="136" t="s">
        <v>76</v>
      </c>
      <c r="E11" s="136" t="str">
        <f t="shared" ref="E11:E37" si="0">CONCATENATE(C11,", ",LEFT(D11,1))</f>
        <v>Smith, D</v>
      </c>
      <c r="F11" s="136" t="s">
        <v>77</v>
      </c>
      <c r="G11" s="137" t="s">
        <v>78</v>
      </c>
      <c r="H11" s="137" t="s">
        <v>79</v>
      </c>
      <c r="I11" s="137" t="s">
        <v>80</v>
      </c>
      <c r="J11" s="137" t="s">
        <v>81</v>
      </c>
      <c r="K11" s="136" t="s">
        <v>82</v>
      </c>
      <c r="L11" s="136" t="s">
        <v>83</v>
      </c>
      <c r="M11" s="136"/>
      <c r="N11" s="136"/>
    </row>
    <row r="12" spans="1:16" s="41" customFormat="1" x14ac:dyDescent="0.3">
      <c r="A12" s="39" t="s">
        <v>84</v>
      </c>
      <c r="B12" s="136" t="s">
        <v>85</v>
      </c>
      <c r="C12" s="136" t="s">
        <v>86</v>
      </c>
      <c r="D12" s="136" t="s">
        <v>87</v>
      </c>
      <c r="E12" s="136" t="str">
        <f t="shared" si="0"/>
        <v>Jones , D</v>
      </c>
      <c r="F12" s="136" t="s">
        <v>78</v>
      </c>
      <c r="G12" s="137" t="s">
        <v>88</v>
      </c>
      <c r="H12" s="137"/>
      <c r="I12" s="137"/>
      <c r="J12" s="137"/>
      <c r="K12" s="136"/>
      <c r="L12" s="136"/>
      <c r="M12" s="136"/>
      <c r="N12" s="136"/>
    </row>
    <row r="13" spans="1:16" x14ac:dyDescent="0.3">
      <c r="A13" s="42">
        <v>1</v>
      </c>
      <c r="B13" s="114"/>
      <c r="C13" s="114"/>
      <c r="D13" s="114"/>
      <c r="E13" s="134" t="str">
        <f t="shared" si="0"/>
        <v xml:space="preserve">, </v>
      </c>
      <c r="F13" s="114"/>
      <c r="G13" s="135"/>
      <c r="H13" s="135"/>
      <c r="I13" s="135"/>
      <c r="J13" s="135"/>
      <c r="K13" s="114"/>
      <c r="L13" s="114"/>
      <c r="M13" s="114"/>
      <c r="N13" s="114"/>
    </row>
    <row r="14" spans="1:16" x14ac:dyDescent="0.3">
      <c r="A14" s="42">
        <v>2</v>
      </c>
      <c r="B14" s="114"/>
      <c r="C14" s="114"/>
      <c r="D14" s="114"/>
      <c r="E14" s="134" t="str">
        <f t="shared" si="0"/>
        <v xml:space="preserve">, </v>
      </c>
      <c r="F14" s="114"/>
      <c r="G14" s="135"/>
      <c r="H14" s="135"/>
      <c r="I14" s="135"/>
      <c r="J14" s="135"/>
      <c r="K14" s="114"/>
      <c r="L14" s="114"/>
      <c r="M14" s="114"/>
      <c r="N14" s="114"/>
    </row>
    <row r="15" spans="1:16" x14ac:dyDescent="0.3">
      <c r="A15" s="42">
        <v>3</v>
      </c>
      <c r="B15" s="114"/>
      <c r="C15" s="114"/>
      <c r="D15" s="114"/>
      <c r="E15" s="134" t="str">
        <f t="shared" si="0"/>
        <v xml:space="preserve">, </v>
      </c>
      <c r="F15" s="114"/>
      <c r="G15" s="135"/>
      <c r="H15" s="135"/>
      <c r="I15" s="135"/>
      <c r="J15" s="135"/>
      <c r="K15" s="114"/>
      <c r="L15" s="114"/>
      <c r="M15" s="114"/>
      <c r="N15" s="114"/>
    </row>
    <row r="16" spans="1:16" x14ac:dyDescent="0.3">
      <c r="A16" s="42">
        <v>4</v>
      </c>
      <c r="B16" s="114"/>
      <c r="C16" s="114"/>
      <c r="D16" s="114"/>
      <c r="E16" s="134" t="str">
        <f t="shared" si="0"/>
        <v xml:space="preserve">, </v>
      </c>
      <c r="F16" s="114"/>
      <c r="G16" s="135"/>
      <c r="H16" s="135"/>
      <c r="I16" s="135"/>
      <c r="J16" s="135"/>
      <c r="K16" s="114"/>
      <c r="L16" s="114"/>
      <c r="M16" s="114"/>
      <c r="N16" s="114"/>
    </row>
    <row r="17" spans="1:14" s="14" customFormat="1" x14ac:dyDescent="0.3">
      <c r="A17" s="42">
        <v>5</v>
      </c>
      <c r="B17" s="114"/>
      <c r="C17" s="114"/>
      <c r="D17" s="114"/>
      <c r="E17" s="134" t="str">
        <f t="shared" si="0"/>
        <v xml:space="preserve">, </v>
      </c>
      <c r="F17" s="114"/>
      <c r="G17" s="135"/>
      <c r="H17" s="135"/>
      <c r="I17" s="135"/>
      <c r="J17" s="135"/>
      <c r="K17" s="114"/>
      <c r="L17" s="114"/>
      <c r="M17" s="114"/>
      <c r="N17" s="114"/>
    </row>
    <row r="18" spans="1:14" x14ac:dyDescent="0.3">
      <c r="A18" s="42">
        <v>6</v>
      </c>
      <c r="B18" s="114"/>
      <c r="C18" s="114"/>
      <c r="D18" s="114"/>
      <c r="E18" s="134" t="str">
        <f t="shared" si="0"/>
        <v xml:space="preserve">, </v>
      </c>
      <c r="F18" s="114"/>
      <c r="G18" s="135"/>
      <c r="H18" s="135"/>
      <c r="I18" s="135"/>
      <c r="J18" s="135"/>
      <c r="K18" s="114"/>
      <c r="L18" s="114"/>
      <c r="M18" s="114"/>
      <c r="N18" s="114"/>
    </row>
    <row r="19" spans="1:14" s="14" customFormat="1" x14ac:dyDescent="0.3">
      <c r="A19" s="42">
        <v>7</v>
      </c>
      <c r="B19" s="114"/>
      <c r="C19" s="114"/>
      <c r="D19" s="114"/>
      <c r="E19" s="134" t="str">
        <f t="shared" si="0"/>
        <v xml:space="preserve">, </v>
      </c>
      <c r="F19" s="114"/>
      <c r="G19" s="135"/>
      <c r="H19" s="135"/>
      <c r="I19" s="135"/>
      <c r="J19" s="135"/>
      <c r="K19" s="114"/>
      <c r="L19" s="114"/>
      <c r="M19" s="114"/>
      <c r="N19" s="114"/>
    </row>
    <row r="20" spans="1:14" x14ac:dyDescent="0.3">
      <c r="A20" s="42">
        <v>8</v>
      </c>
      <c r="B20" s="114"/>
      <c r="C20" s="114"/>
      <c r="D20" s="114"/>
      <c r="E20" s="134" t="str">
        <f t="shared" si="0"/>
        <v xml:space="preserve">, </v>
      </c>
      <c r="F20" s="114"/>
      <c r="G20" s="135"/>
      <c r="H20" s="135"/>
      <c r="I20" s="135"/>
      <c r="J20" s="135"/>
      <c r="K20" s="114"/>
      <c r="L20" s="114"/>
      <c r="M20" s="114"/>
      <c r="N20" s="114"/>
    </row>
    <row r="21" spans="1:14" x14ac:dyDescent="0.3">
      <c r="A21" s="42">
        <v>9</v>
      </c>
      <c r="B21" s="114"/>
      <c r="C21" s="114"/>
      <c r="D21" s="114"/>
      <c r="E21" s="134" t="str">
        <f t="shared" si="0"/>
        <v xml:space="preserve">, </v>
      </c>
      <c r="F21" s="114"/>
      <c r="G21" s="135"/>
      <c r="H21" s="135"/>
      <c r="I21" s="135"/>
      <c r="J21" s="135"/>
      <c r="K21" s="114"/>
      <c r="L21" s="114"/>
      <c r="M21" s="114"/>
      <c r="N21" s="114"/>
    </row>
    <row r="22" spans="1:14" x14ac:dyDescent="0.3">
      <c r="A22" s="42">
        <v>10</v>
      </c>
      <c r="B22" s="114"/>
      <c r="C22" s="114"/>
      <c r="D22" s="114"/>
      <c r="E22" s="134" t="str">
        <f t="shared" si="0"/>
        <v xml:space="preserve">, </v>
      </c>
      <c r="F22" s="114"/>
      <c r="G22" s="135"/>
      <c r="H22" s="135"/>
      <c r="I22" s="135"/>
      <c r="J22" s="135"/>
      <c r="K22" s="114"/>
      <c r="L22" s="114"/>
      <c r="M22" s="114"/>
      <c r="N22" s="114"/>
    </row>
    <row r="23" spans="1:14" hidden="1" x14ac:dyDescent="0.3">
      <c r="A23" s="42">
        <v>11</v>
      </c>
      <c r="B23" s="114"/>
      <c r="C23" s="114"/>
      <c r="D23" s="114"/>
      <c r="E23" s="134" t="str">
        <f t="shared" si="0"/>
        <v xml:space="preserve">, </v>
      </c>
      <c r="F23" s="114"/>
      <c r="G23" s="135"/>
      <c r="H23" s="135"/>
      <c r="I23" s="135"/>
      <c r="J23" s="135"/>
      <c r="K23" s="114"/>
      <c r="L23" s="114"/>
      <c r="M23" s="114"/>
      <c r="N23" s="114"/>
    </row>
    <row r="24" spans="1:14" hidden="1" x14ac:dyDescent="0.3">
      <c r="A24" s="42">
        <v>12</v>
      </c>
      <c r="B24" s="114"/>
      <c r="C24" s="114"/>
      <c r="D24" s="114"/>
      <c r="E24" s="134" t="str">
        <f t="shared" si="0"/>
        <v xml:space="preserve">, </v>
      </c>
      <c r="F24" s="114"/>
      <c r="G24" s="135"/>
      <c r="H24" s="135"/>
      <c r="I24" s="135"/>
      <c r="J24" s="135"/>
      <c r="K24" s="114"/>
      <c r="L24" s="114"/>
      <c r="M24" s="114"/>
      <c r="N24" s="114"/>
    </row>
    <row r="25" spans="1:14" hidden="1" x14ac:dyDescent="0.3">
      <c r="A25" s="42">
        <v>13</v>
      </c>
      <c r="B25" s="114"/>
      <c r="C25" s="114"/>
      <c r="D25" s="114"/>
      <c r="E25" s="134" t="str">
        <f t="shared" si="0"/>
        <v xml:space="preserve">, </v>
      </c>
      <c r="F25" s="114"/>
      <c r="G25" s="135"/>
      <c r="H25" s="135"/>
      <c r="I25" s="135"/>
      <c r="J25" s="135"/>
      <c r="K25" s="114"/>
      <c r="L25" s="114"/>
      <c r="M25" s="114"/>
      <c r="N25" s="114"/>
    </row>
    <row r="26" spans="1:14" hidden="1" x14ac:dyDescent="0.3">
      <c r="A26" s="42">
        <v>14</v>
      </c>
      <c r="B26" s="114"/>
      <c r="C26" s="114"/>
      <c r="D26" s="114"/>
      <c r="E26" s="134" t="str">
        <f t="shared" si="0"/>
        <v xml:space="preserve">, </v>
      </c>
      <c r="F26" s="114"/>
      <c r="G26" s="135"/>
      <c r="H26" s="135"/>
      <c r="I26" s="135"/>
      <c r="J26" s="135"/>
      <c r="K26" s="114"/>
      <c r="L26" s="114"/>
      <c r="M26" s="114"/>
      <c r="N26" s="114"/>
    </row>
    <row r="27" spans="1:14" s="14" customFormat="1" hidden="1" x14ac:dyDescent="0.3">
      <c r="A27" s="42">
        <v>15</v>
      </c>
      <c r="B27" s="114"/>
      <c r="C27" s="114"/>
      <c r="D27" s="114"/>
      <c r="E27" s="134" t="str">
        <f t="shared" si="0"/>
        <v xml:space="preserve">, </v>
      </c>
      <c r="F27" s="114"/>
      <c r="G27" s="135"/>
      <c r="H27" s="135"/>
      <c r="I27" s="135"/>
      <c r="J27" s="135"/>
      <c r="K27" s="114"/>
      <c r="L27" s="114"/>
      <c r="M27" s="114"/>
      <c r="N27" s="114"/>
    </row>
    <row r="28" spans="1:14" s="14" customFormat="1" hidden="1" x14ac:dyDescent="0.3">
      <c r="A28" s="42">
        <v>16</v>
      </c>
      <c r="B28" s="114"/>
      <c r="C28" s="114"/>
      <c r="D28" s="114"/>
      <c r="E28" s="134" t="str">
        <f t="shared" si="0"/>
        <v xml:space="preserve">, </v>
      </c>
      <c r="F28" s="114"/>
      <c r="G28" s="135"/>
      <c r="H28" s="135"/>
      <c r="I28" s="135"/>
      <c r="J28" s="135"/>
      <c r="K28" s="114"/>
      <c r="L28" s="114"/>
      <c r="M28" s="114"/>
      <c r="N28" s="114"/>
    </row>
    <row r="29" spans="1:14" hidden="1" x14ac:dyDescent="0.3">
      <c r="A29" s="42">
        <v>17</v>
      </c>
      <c r="B29" s="114"/>
      <c r="C29" s="114"/>
      <c r="D29" s="114"/>
      <c r="E29" s="134" t="str">
        <f t="shared" si="0"/>
        <v xml:space="preserve">, </v>
      </c>
      <c r="F29" s="114"/>
      <c r="G29" s="135"/>
      <c r="H29" s="135"/>
      <c r="I29" s="135"/>
      <c r="J29" s="135"/>
      <c r="K29" s="114"/>
      <c r="L29" s="114"/>
      <c r="M29" s="114"/>
      <c r="N29" s="114"/>
    </row>
    <row r="30" spans="1:14" hidden="1" x14ac:dyDescent="0.3">
      <c r="A30" s="42">
        <v>18</v>
      </c>
      <c r="B30" s="114"/>
      <c r="C30" s="114"/>
      <c r="D30" s="114"/>
      <c r="E30" s="134" t="str">
        <f t="shared" si="0"/>
        <v xml:space="preserve">, </v>
      </c>
      <c r="F30" s="114"/>
      <c r="G30" s="135"/>
      <c r="H30" s="135"/>
      <c r="I30" s="135"/>
      <c r="J30" s="135"/>
      <c r="K30" s="114"/>
      <c r="L30" s="114"/>
      <c r="M30" s="114"/>
      <c r="N30" s="114"/>
    </row>
    <row r="31" spans="1:14" hidden="1" x14ac:dyDescent="0.3">
      <c r="A31" s="42">
        <v>19</v>
      </c>
      <c r="B31" s="114"/>
      <c r="C31" s="114"/>
      <c r="D31" s="114"/>
      <c r="E31" s="134" t="str">
        <f t="shared" si="0"/>
        <v xml:space="preserve">, </v>
      </c>
      <c r="F31" s="114"/>
      <c r="G31" s="135"/>
      <c r="H31" s="135"/>
      <c r="I31" s="135"/>
      <c r="J31" s="135"/>
      <c r="K31" s="114"/>
      <c r="L31" s="114"/>
      <c r="M31" s="114"/>
      <c r="N31" s="114"/>
    </row>
    <row r="32" spans="1:14" hidden="1" x14ac:dyDescent="0.3">
      <c r="A32" s="42">
        <v>20</v>
      </c>
      <c r="B32" s="114"/>
      <c r="C32" s="114"/>
      <c r="D32" s="114"/>
      <c r="E32" s="134" t="str">
        <f t="shared" si="0"/>
        <v xml:space="preserve">, </v>
      </c>
      <c r="F32" s="114"/>
      <c r="G32" s="135"/>
      <c r="H32" s="135"/>
      <c r="I32" s="135"/>
      <c r="J32" s="135"/>
      <c r="K32" s="114"/>
      <c r="L32" s="114"/>
      <c r="M32" s="114"/>
      <c r="N32" s="114"/>
    </row>
    <row r="33" spans="1:14" hidden="1" x14ac:dyDescent="0.3">
      <c r="A33" s="42">
        <v>21</v>
      </c>
      <c r="B33" s="114"/>
      <c r="C33" s="114"/>
      <c r="D33" s="114"/>
      <c r="E33" s="134" t="str">
        <f t="shared" si="0"/>
        <v xml:space="preserve">, </v>
      </c>
      <c r="F33" s="114"/>
      <c r="G33" s="135"/>
      <c r="H33" s="135"/>
      <c r="I33" s="135"/>
      <c r="J33" s="135"/>
      <c r="K33" s="114"/>
      <c r="L33" s="114"/>
      <c r="M33" s="114"/>
      <c r="N33" s="114"/>
    </row>
    <row r="34" spans="1:14" hidden="1" x14ac:dyDescent="0.3">
      <c r="A34" s="42">
        <v>22</v>
      </c>
      <c r="B34" s="114"/>
      <c r="C34" s="114"/>
      <c r="D34" s="114"/>
      <c r="E34" s="134" t="str">
        <f t="shared" si="0"/>
        <v xml:space="preserve">, </v>
      </c>
      <c r="F34" s="114"/>
      <c r="G34" s="135"/>
      <c r="H34" s="135"/>
      <c r="I34" s="135"/>
      <c r="J34" s="135"/>
      <c r="K34" s="114"/>
      <c r="L34" s="114"/>
      <c r="M34" s="114"/>
      <c r="N34" s="114"/>
    </row>
    <row r="35" spans="1:14" hidden="1" x14ac:dyDescent="0.3">
      <c r="A35" s="42">
        <v>23</v>
      </c>
      <c r="B35" s="114"/>
      <c r="C35" s="114"/>
      <c r="D35" s="114"/>
      <c r="E35" s="134" t="str">
        <f t="shared" si="0"/>
        <v xml:space="preserve">, </v>
      </c>
      <c r="F35" s="114"/>
      <c r="G35" s="135"/>
      <c r="H35" s="135"/>
      <c r="I35" s="135"/>
      <c r="J35" s="135"/>
      <c r="K35" s="114"/>
      <c r="L35" s="114"/>
      <c r="M35" s="114"/>
      <c r="N35" s="114"/>
    </row>
    <row r="36" spans="1:14" hidden="1" x14ac:dyDescent="0.3">
      <c r="A36" s="42">
        <v>24</v>
      </c>
      <c r="B36" s="114"/>
      <c r="C36" s="114"/>
      <c r="D36" s="114"/>
      <c r="E36" s="134" t="str">
        <f t="shared" si="0"/>
        <v xml:space="preserve">, </v>
      </c>
      <c r="F36" s="114"/>
      <c r="G36" s="135"/>
      <c r="H36" s="135"/>
      <c r="I36" s="135"/>
      <c r="J36" s="135"/>
      <c r="K36" s="114"/>
      <c r="L36" s="114"/>
      <c r="M36" s="114"/>
      <c r="N36" s="114"/>
    </row>
    <row r="37" spans="1:14" s="14" customFormat="1" hidden="1" x14ac:dyDescent="0.3">
      <c r="A37" s="42">
        <v>25</v>
      </c>
      <c r="B37" s="114"/>
      <c r="C37" s="114"/>
      <c r="D37" s="114"/>
      <c r="E37" s="134" t="str">
        <f t="shared" si="0"/>
        <v xml:space="preserve">, </v>
      </c>
      <c r="F37" s="114"/>
      <c r="G37" s="135"/>
      <c r="H37" s="135"/>
      <c r="I37" s="135"/>
      <c r="J37" s="135"/>
      <c r="K37" s="114"/>
      <c r="L37" s="114"/>
      <c r="M37" s="114"/>
      <c r="N37" s="114"/>
    </row>
    <row r="38" spans="1:14" x14ac:dyDescent="0.3">
      <c r="A38" s="42"/>
      <c r="B38" s="43" t="s">
        <v>89</v>
      </c>
      <c r="C38" s="3"/>
    </row>
    <row r="40" spans="1:14" x14ac:dyDescent="0.3">
      <c r="B40" s="18"/>
    </row>
    <row r="41" spans="1:14" x14ac:dyDescent="0.3">
      <c r="A41" s="14" t="s">
        <v>90</v>
      </c>
    </row>
    <row r="42" spans="1:14" x14ac:dyDescent="0.3">
      <c r="A42" s="3">
        <v>1</v>
      </c>
      <c r="B42" s="12" t="s">
        <v>91</v>
      </c>
    </row>
    <row r="43" spans="1:14" x14ac:dyDescent="0.3">
      <c r="A43" s="3">
        <v>2</v>
      </c>
      <c r="B43" s="12" t="s">
        <v>92</v>
      </c>
    </row>
    <row r="44" spans="1:14" x14ac:dyDescent="0.3">
      <c r="A44" s="3">
        <v>3</v>
      </c>
      <c r="B44" s="12" t="s">
        <v>93</v>
      </c>
    </row>
    <row r="45" spans="1:14" x14ac:dyDescent="0.3">
      <c r="A45" s="3"/>
    </row>
  </sheetData>
  <sortState xmlns:xlrd2="http://schemas.microsoft.com/office/spreadsheetml/2017/richdata2" ref="B12:G14">
    <sortCondition ref="C12:C14"/>
  </sortState>
  <pageMargins left="0.39370078740157483" right="0.39370078740157483" top="0.59055118110236227" bottom="0.59055118110236227" header="0.19685039370078741" footer="0.19685039370078741"/>
  <pageSetup scale="65" orientation="landscape" r:id="rId1"/>
  <headerFooter>
    <oddFooter>&amp;L2017 PPG COMPETITION&amp;R&amp;A</oddFooter>
  </headerFooter>
  <ignoredErrors>
    <ignoredError sqref="E13:E37"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L56"/>
  <sheetViews>
    <sheetView showGridLines="0" zoomScaleNormal="100" workbookViewId="0">
      <selection activeCell="C12" sqref="C12"/>
    </sheetView>
  </sheetViews>
  <sheetFormatPr defaultColWidth="9.1796875" defaultRowHeight="13" x14ac:dyDescent="0.3"/>
  <cols>
    <col min="1" max="1" width="8.81640625" style="12" customWidth="1"/>
    <col min="2" max="2" width="9.1796875" style="12"/>
    <col min="3" max="3" width="15" style="12" customWidth="1"/>
    <col min="4" max="4" width="78.1796875" style="27" customWidth="1"/>
    <col min="5" max="256" width="9.1796875" style="12"/>
    <col min="257" max="257" width="5.81640625" style="12" customWidth="1"/>
    <col min="258" max="258" width="9.1796875" style="12"/>
    <col min="259" max="259" width="11.81640625" style="12" customWidth="1"/>
    <col min="260" max="260" width="78.1796875" style="12" customWidth="1"/>
    <col min="261" max="512" width="9.1796875" style="12"/>
    <col min="513" max="513" width="5.81640625" style="12" customWidth="1"/>
    <col min="514" max="514" width="9.1796875" style="12"/>
    <col min="515" max="515" width="11.81640625" style="12" customWidth="1"/>
    <col min="516" max="516" width="78.1796875" style="12" customWidth="1"/>
    <col min="517" max="768" width="9.1796875" style="12"/>
    <col min="769" max="769" width="5.81640625" style="12" customWidth="1"/>
    <col min="770" max="770" width="9.1796875" style="12"/>
    <col min="771" max="771" width="11.81640625" style="12" customWidth="1"/>
    <col min="772" max="772" width="78.1796875" style="12" customWidth="1"/>
    <col min="773" max="1024" width="9.1796875" style="12"/>
    <col min="1025" max="1025" width="5.81640625" style="12" customWidth="1"/>
    <col min="1026" max="1026" width="9.1796875" style="12"/>
    <col min="1027" max="1027" width="11.81640625" style="12" customWidth="1"/>
    <col min="1028" max="1028" width="78.1796875" style="12" customWidth="1"/>
    <col min="1029" max="1280" width="9.1796875" style="12"/>
    <col min="1281" max="1281" width="5.81640625" style="12" customWidth="1"/>
    <col min="1282" max="1282" width="9.1796875" style="12"/>
    <col min="1283" max="1283" width="11.81640625" style="12" customWidth="1"/>
    <col min="1284" max="1284" width="78.1796875" style="12" customWidth="1"/>
    <col min="1285" max="1536" width="9.1796875" style="12"/>
    <col min="1537" max="1537" width="5.81640625" style="12" customWidth="1"/>
    <col min="1538" max="1538" width="9.1796875" style="12"/>
    <col min="1539" max="1539" width="11.81640625" style="12" customWidth="1"/>
    <col min="1540" max="1540" width="78.1796875" style="12" customWidth="1"/>
    <col min="1541" max="1792" width="9.1796875" style="12"/>
    <col min="1793" max="1793" width="5.81640625" style="12" customWidth="1"/>
    <col min="1794" max="1794" width="9.1796875" style="12"/>
    <col min="1795" max="1795" width="11.81640625" style="12" customWidth="1"/>
    <col min="1796" max="1796" width="78.1796875" style="12" customWidth="1"/>
    <col min="1797" max="2048" width="9.1796875" style="12"/>
    <col min="2049" max="2049" width="5.81640625" style="12" customWidth="1"/>
    <col min="2050" max="2050" width="9.1796875" style="12"/>
    <col min="2051" max="2051" width="11.81640625" style="12" customWidth="1"/>
    <col min="2052" max="2052" width="78.1796875" style="12" customWidth="1"/>
    <col min="2053" max="2304" width="9.1796875" style="12"/>
    <col min="2305" max="2305" width="5.81640625" style="12" customWidth="1"/>
    <col min="2306" max="2306" width="9.1796875" style="12"/>
    <col min="2307" max="2307" width="11.81640625" style="12" customWidth="1"/>
    <col min="2308" max="2308" width="78.1796875" style="12" customWidth="1"/>
    <col min="2309" max="2560" width="9.1796875" style="12"/>
    <col min="2561" max="2561" width="5.81640625" style="12" customWidth="1"/>
    <col min="2562" max="2562" width="9.1796875" style="12"/>
    <col min="2563" max="2563" width="11.81640625" style="12" customWidth="1"/>
    <col min="2564" max="2564" width="78.1796875" style="12" customWidth="1"/>
    <col min="2565" max="2816" width="9.1796875" style="12"/>
    <col min="2817" max="2817" width="5.81640625" style="12" customWidth="1"/>
    <col min="2818" max="2818" width="9.1796875" style="12"/>
    <col min="2819" max="2819" width="11.81640625" style="12" customWidth="1"/>
    <col min="2820" max="2820" width="78.1796875" style="12" customWidth="1"/>
    <col min="2821" max="3072" width="9.1796875" style="12"/>
    <col min="3073" max="3073" width="5.81640625" style="12" customWidth="1"/>
    <col min="3074" max="3074" width="9.1796875" style="12"/>
    <col min="3075" max="3075" width="11.81640625" style="12" customWidth="1"/>
    <col min="3076" max="3076" width="78.1796875" style="12" customWidth="1"/>
    <col min="3077" max="3328" width="9.1796875" style="12"/>
    <col min="3329" max="3329" width="5.81640625" style="12" customWidth="1"/>
    <col min="3330" max="3330" width="9.1796875" style="12"/>
    <col min="3331" max="3331" width="11.81640625" style="12" customWidth="1"/>
    <col min="3332" max="3332" width="78.1796875" style="12" customWidth="1"/>
    <col min="3333" max="3584" width="9.1796875" style="12"/>
    <col min="3585" max="3585" width="5.81640625" style="12" customWidth="1"/>
    <col min="3586" max="3586" width="9.1796875" style="12"/>
    <col min="3587" max="3587" width="11.81640625" style="12" customWidth="1"/>
    <col min="3588" max="3588" width="78.1796875" style="12" customWidth="1"/>
    <col min="3589" max="3840" width="9.1796875" style="12"/>
    <col min="3841" max="3841" width="5.81640625" style="12" customWidth="1"/>
    <col min="3842" max="3842" width="9.1796875" style="12"/>
    <col min="3843" max="3843" width="11.81640625" style="12" customWidth="1"/>
    <col min="3844" max="3844" width="78.1796875" style="12" customWidth="1"/>
    <col min="3845" max="4096" width="9.1796875" style="12"/>
    <col min="4097" max="4097" width="5.81640625" style="12" customWidth="1"/>
    <col min="4098" max="4098" width="9.1796875" style="12"/>
    <col min="4099" max="4099" width="11.81640625" style="12" customWidth="1"/>
    <col min="4100" max="4100" width="78.1796875" style="12" customWidth="1"/>
    <col min="4101" max="4352" width="9.1796875" style="12"/>
    <col min="4353" max="4353" width="5.81640625" style="12" customWidth="1"/>
    <col min="4354" max="4354" width="9.1796875" style="12"/>
    <col min="4355" max="4355" width="11.81640625" style="12" customWidth="1"/>
    <col min="4356" max="4356" width="78.1796875" style="12" customWidth="1"/>
    <col min="4357" max="4608" width="9.1796875" style="12"/>
    <col min="4609" max="4609" width="5.81640625" style="12" customWidth="1"/>
    <col min="4610" max="4610" width="9.1796875" style="12"/>
    <col min="4611" max="4611" width="11.81640625" style="12" customWidth="1"/>
    <col min="4612" max="4612" width="78.1796875" style="12" customWidth="1"/>
    <col min="4613" max="4864" width="9.1796875" style="12"/>
    <col min="4865" max="4865" width="5.81640625" style="12" customWidth="1"/>
    <col min="4866" max="4866" width="9.1796875" style="12"/>
    <col min="4867" max="4867" width="11.81640625" style="12" customWidth="1"/>
    <col min="4868" max="4868" width="78.1796875" style="12" customWidth="1"/>
    <col min="4869" max="5120" width="9.1796875" style="12"/>
    <col min="5121" max="5121" width="5.81640625" style="12" customWidth="1"/>
    <col min="5122" max="5122" width="9.1796875" style="12"/>
    <col min="5123" max="5123" width="11.81640625" style="12" customWidth="1"/>
    <col min="5124" max="5124" width="78.1796875" style="12" customWidth="1"/>
    <col min="5125" max="5376" width="9.1796875" style="12"/>
    <col min="5377" max="5377" width="5.81640625" style="12" customWidth="1"/>
    <col min="5378" max="5378" width="9.1796875" style="12"/>
    <col min="5379" max="5379" width="11.81640625" style="12" customWidth="1"/>
    <col min="5380" max="5380" width="78.1796875" style="12" customWidth="1"/>
    <col min="5381" max="5632" width="9.1796875" style="12"/>
    <col min="5633" max="5633" width="5.81640625" style="12" customWidth="1"/>
    <col min="5634" max="5634" width="9.1796875" style="12"/>
    <col min="5635" max="5635" width="11.81640625" style="12" customWidth="1"/>
    <col min="5636" max="5636" width="78.1796875" style="12" customWidth="1"/>
    <col min="5637" max="5888" width="9.1796875" style="12"/>
    <col min="5889" max="5889" width="5.81640625" style="12" customWidth="1"/>
    <col min="5890" max="5890" width="9.1796875" style="12"/>
    <col min="5891" max="5891" width="11.81640625" style="12" customWidth="1"/>
    <col min="5892" max="5892" width="78.1796875" style="12" customWidth="1"/>
    <col min="5893" max="6144" width="9.1796875" style="12"/>
    <col min="6145" max="6145" width="5.81640625" style="12" customWidth="1"/>
    <col min="6146" max="6146" width="9.1796875" style="12"/>
    <col min="6147" max="6147" width="11.81640625" style="12" customWidth="1"/>
    <col min="6148" max="6148" width="78.1796875" style="12" customWidth="1"/>
    <col min="6149" max="6400" width="9.1796875" style="12"/>
    <col min="6401" max="6401" width="5.81640625" style="12" customWidth="1"/>
    <col min="6402" max="6402" width="9.1796875" style="12"/>
    <col min="6403" max="6403" width="11.81640625" style="12" customWidth="1"/>
    <col min="6404" max="6404" width="78.1796875" style="12" customWidth="1"/>
    <col min="6405" max="6656" width="9.1796875" style="12"/>
    <col min="6657" max="6657" width="5.81640625" style="12" customWidth="1"/>
    <col min="6658" max="6658" width="9.1796875" style="12"/>
    <col min="6659" max="6659" width="11.81640625" style="12" customWidth="1"/>
    <col min="6660" max="6660" width="78.1796875" style="12" customWidth="1"/>
    <col min="6661" max="6912" width="9.1796875" style="12"/>
    <col min="6913" max="6913" width="5.81640625" style="12" customWidth="1"/>
    <col min="6914" max="6914" width="9.1796875" style="12"/>
    <col min="6915" max="6915" width="11.81640625" style="12" customWidth="1"/>
    <col min="6916" max="6916" width="78.1796875" style="12" customWidth="1"/>
    <col min="6917" max="7168" width="9.1796875" style="12"/>
    <col min="7169" max="7169" width="5.81640625" style="12" customWidth="1"/>
    <col min="7170" max="7170" width="9.1796875" style="12"/>
    <col min="7171" max="7171" width="11.81640625" style="12" customWidth="1"/>
    <col min="7172" max="7172" width="78.1796875" style="12" customWidth="1"/>
    <col min="7173" max="7424" width="9.1796875" style="12"/>
    <col min="7425" max="7425" width="5.81640625" style="12" customWidth="1"/>
    <col min="7426" max="7426" width="9.1796875" style="12"/>
    <col min="7427" max="7427" width="11.81640625" style="12" customWidth="1"/>
    <col min="7428" max="7428" width="78.1796875" style="12" customWidth="1"/>
    <col min="7429" max="7680" width="9.1796875" style="12"/>
    <col min="7681" max="7681" width="5.81640625" style="12" customWidth="1"/>
    <col min="7682" max="7682" width="9.1796875" style="12"/>
    <col min="7683" max="7683" width="11.81640625" style="12" customWidth="1"/>
    <col min="7684" max="7684" width="78.1796875" style="12" customWidth="1"/>
    <col min="7685" max="7936" width="9.1796875" style="12"/>
    <col min="7937" max="7937" width="5.81640625" style="12" customWidth="1"/>
    <col min="7938" max="7938" width="9.1796875" style="12"/>
    <col min="7939" max="7939" width="11.81640625" style="12" customWidth="1"/>
    <col min="7940" max="7940" width="78.1796875" style="12" customWidth="1"/>
    <col min="7941" max="8192" width="9.1796875" style="12"/>
    <col min="8193" max="8193" width="5.81640625" style="12" customWidth="1"/>
    <col min="8194" max="8194" width="9.1796875" style="12"/>
    <col min="8195" max="8195" width="11.81640625" style="12" customWidth="1"/>
    <col min="8196" max="8196" width="78.1796875" style="12" customWidth="1"/>
    <col min="8197" max="8448" width="9.1796875" style="12"/>
    <col min="8449" max="8449" width="5.81640625" style="12" customWidth="1"/>
    <col min="8450" max="8450" width="9.1796875" style="12"/>
    <col min="8451" max="8451" width="11.81640625" style="12" customWidth="1"/>
    <col min="8452" max="8452" width="78.1796875" style="12" customWidth="1"/>
    <col min="8453" max="8704" width="9.1796875" style="12"/>
    <col min="8705" max="8705" width="5.81640625" style="12" customWidth="1"/>
    <col min="8706" max="8706" width="9.1796875" style="12"/>
    <col min="8707" max="8707" width="11.81640625" style="12" customWidth="1"/>
    <col min="8708" max="8708" width="78.1796875" style="12" customWidth="1"/>
    <col min="8709" max="8960" width="9.1796875" style="12"/>
    <col min="8961" max="8961" width="5.81640625" style="12" customWidth="1"/>
    <col min="8962" max="8962" width="9.1796875" style="12"/>
    <col min="8963" max="8963" width="11.81640625" style="12" customWidth="1"/>
    <col min="8964" max="8964" width="78.1796875" style="12" customWidth="1"/>
    <col min="8965" max="9216" width="9.1796875" style="12"/>
    <col min="9217" max="9217" width="5.81640625" style="12" customWidth="1"/>
    <col min="9218" max="9218" width="9.1796875" style="12"/>
    <col min="9219" max="9219" width="11.81640625" style="12" customWidth="1"/>
    <col min="9220" max="9220" width="78.1796875" style="12" customWidth="1"/>
    <col min="9221" max="9472" width="9.1796875" style="12"/>
    <col min="9473" max="9473" width="5.81640625" style="12" customWidth="1"/>
    <col min="9474" max="9474" width="9.1796875" style="12"/>
    <col min="9475" max="9475" width="11.81640625" style="12" customWidth="1"/>
    <col min="9476" max="9476" width="78.1796875" style="12" customWidth="1"/>
    <col min="9477" max="9728" width="9.1796875" style="12"/>
    <col min="9729" max="9729" width="5.81640625" style="12" customWidth="1"/>
    <col min="9730" max="9730" width="9.1796875" style="12"/>
    <col min="9731" max="9731" width="11.81640625" style="12" customWidth="1"/>
    <col min="9732" max="9732" width="78.1796875" style="12" customWidth="1"/>
    <col min="9733" max="9984" width="9.1796875" style="12"/>
    <col min="9985" max="9985" width="5.81640625" style="12" customWidth="1"/>
    <col min="9986" max="9986" width="9.1796875" style="12"/>
    <col min="9987" max="9987" width="11.81640625" style="12" customWidth="1"/>
    <col min="9988" max="9988" width="78.1796875" style="12" customWidth="1"/>
    <col min="9989" max="10240" width="9.1796875" style="12"/>
    <col min="10241" max="10241" width="5.81640625" style="12" customWidth="1"/>
    <col min="10242" max="10242" width="9.1796875" style="12"/>
    <col min="10243" max="10243" width="11.81640625" style="12" customWidth="1"/>
    <col min="10244" max="10244" width="78.1796875" style="12" customWidth="1"/>
    <col min="10245" max="10496" width="9.1796875" style="12"/>
    <col min="10497" max="10497" width="5.81640625" style="12" customWidth="1"/>
    <col min="10498" max="10498" width="9.1796875" style="12"/>
    <col min="10499" max="10499" width="11.81640625" style="12" customWidth="1"/>
    <col min="10500" max="10500" width="78.1796875" style="12" customWidth="1"/>
    <col min="10501" max="10752" width="9.1796875" style="12"/>
    <col min="10753" max="10753" width="5.81640625" style="12" customWidth="1"/>
    <col min="10754" max="10754" width="9.1796875" style="12"/>
    <col min="10755" max="10755" width="11.81640625" style="12" customWidth="1"/>
    <col min="10756" max="10756" width="78.1796875" style="12" customWidth="1"/>
    <col min="10757" max="11008" width="9.1796875" style="12"/>
    <col min="11009" max="11009" width="5.81640625" style="12" customWidth="1"/>
    <col min="11010" max="11010" width="9.1796875" style="12"/>
    <col min="11011" max="11011" width="11.81640625" style="12" customWidth="1"/>
    <col min="11012" max="11012" width="78.1796875" style="12" customWidth="1"/>
    <col min="11013" max="11264" width="9.1796875" style="12"/>
    <col min="11265" max="11265" width="5.81640625" style="12" customWidth="1"/>
    <col min="11266" max="11266" width="9.1796875" style="12"/>
    <col min="11267" max="11267" width="11.81640625" style="12" customWidth="1"/>
    <col min="11268" max="11268" width="78.1796875" style="12" customWidth="1"/>
    <col min="11269" max="11520" width="9.1796875" style="12"/>
    <col min="11521" max="11521" width="5.81640625" style="12" customWidth="1"/>
    <col min="11522" max="11522" width="9.1796875" style="12"/>
    <col min="11523" max="11523" width="11.81640625" style="12" customWidth="1"/>
    <col min="11524" max="11524" width="78.1796875" style="12" customWidth="1"/>
    <col min="11525" max="11776" width="9.1796875" style="12"/>
    <col min="11777" max="11777" width="5.81640625" style="12" customWidth="1"/>
    <col min="11778" max="11778" width="9.1796875" style="12"/>
    <col min="11779" max="11779" width="11.81640625" style="12" customWidth="1"/>
    <col min="11780" max="11780" width="78.1796875" style="12" customWidth="1"/>
    <col min="11781" max="12032" width="9.1796875" style="12"/>
    <col min="12033" max="12033" width="5.81640625" style="12" customWidth="1"/>
    <col min="12034" max="12034" width="9.1796875" style="12"/>
    <col min="12035" max="12035" width="11.81640625" style="12" customWidth="1"/>
    <col min="12036" max="12036" width="78.1796875" style="12" customWidth="1"/>
    <col min="12037" max="12288" width="9.1796875" style="12"/>
    <col min="12289" max="12289" width="5.81640625" style="12" customWidth="1"/>
    <col min="12290" max="12290" width="9.1796875" style="12"/>
    <col min="12291" max="12291" width="11.81640625" style="12" customWidth="1"/>
    <col min="12292" max="12292" width="78.1796875" style="12" customWidth="1"/>
    <col min="12293" max="12544" width="9.1796875" style="12"/>
    <col min="12545" max="12545" width="5.81640625" style="12" customWidth="1"/>
    <col min="12546" max="12546" width="9.1796875" style="12"/>
    <col min="12547" max="12547" width="11.81640625" style="12" customWidth="1"/>
    <col min="12548" max="12548" width="78.1796875" style="12" customWidth="1"/>
    <col min="12549" max="12800" width="9.1796875" style="12"/>
    <col min="12801" max="12801" width="5.81640625" style="12" customWidth="1"/>
    <col min="12802" max="12802" width="9.1796875" style="12"/>
    <col min="12803" max="12803" width="11.81640625" style="12" customWidth="1"/>
    <col min="12804" max="12804" width="78.1796875" style="12" customWidth="1"/>
    <col min="12805" max="13056" width="9.1796875" style="12"/>
    <col min="13057" max="13057" width="5.81640625" style="12" customWidth="1"/>
    <col min="13058" max="13058" width="9.1796875" style="12"/>
    <col min="13059" max="13059" width="11.81640625" style="12" customWidth="1"/>
    <col min="13060" max="13060" width="78.1796875" style="12" customWidth="1"/>
    <col min="13061" max="13312" width="9.1796875" style="12"/>
    <col min="13313" max="13313" width="5.81640625" style="12" customWidth="1"/>
    <col min="13314" max="13314" width="9.1796875" style="12"/>
    <col min="13315" max="13315" width="11.81640625" style="12" customWidth="1"/>
    <col min="13316" max="13316" width="78.1796875" style="12" customWidth="1"/>
    <col min="13317" max="13568" width="9.1796875" style="12"/>
    <col min="13569" max="13569" width="5.81640625" style="12" customWidth="1"/>
    <col min="13570" max="13570" width="9.1796875" style="12"/>
    <col min="13571" max="13571" width="11.81640625" style="12" customWidth="1"/>
    <col min="13572" max="13572" width="78.1796875" style="12" customWidth="1"/>
    <col min="13573" max="13824" width="9.1796875" style="12"/>
    <col min="13825" max="13825" width="5.81640625" style="12" customWidth="1"/>
    <col min="13826" max="13826" width="9.1796875" style="12"/>
    <col min="13827" max="13827" width="11.81640625" style="12" customWidth="1"/>
    <col min="13828" max="13828" width="78.1796875" style="12" customWidth="1"/>
    <col min="13829" max="14080" width="9.1796875" style="12"/>
    <col min="14081" max="14081" width="5.81640625" style="12" customWidth="1"/>
    <col min="14082" max="14082" width="9.1796875" style="12"/>
    <col min="14083" max="14083" width="11.81640625" style="12" customWidth="1"/>
    <col min="14084" max="14084" width="78.1796875" style="12" customWidth="1"/>
    <col min="14085" max="14336" width="9.1796875" style="12"/>
    <col min="14337" max="14337" width="5.81640625" style="12" customWidth="1"/>
    <col min="14338" max="14338" width="9.1796875" style="12"/>
    <col min="14339" max="14339" width="11.81640625" style="12" customWidth="1"/>
    <col min="14340" max="14340" width="78.1796875" style="12" customWidth="1"/>
    <col min="14341" max="14592" width="9.1796875" style="12"/>
    <col min="14593" max="14593" width="5.81640625" style="12" customWidth="1"/>
    <col min="14594" max="14594" width="9.1796875" style="12"/>
    <col min="14595" max="14595" width="11.81640625" style="12" customWidth="1"/>
    <col min="14596" max="14596" width="78.1796875" style="12" customWidth="1"/>
    <col min="14597" max="14848" width="9.1796875" style="12"/>
    <col min="14849" max="14849" width="5.81640625" style="12" customWidth="1"/>
    <col min="14850" max="14850" width="9.1796875" style="12"/>
    <col min="14851" max="14851" width="11.81640625" style="12" customWidth="1"/>
    <col min="14852" max="14852" width="78.1796875" style="12" customWidth="1"/>
    <col min="14853" max="15104" width="9.1796875" style="12"/>
    <col min="15105" max="15105" width="5.81640625" style="12" customWidth="1"/>
    <col min="15106" max="15106" width="9.1796875" style="12"/>
    <col min="15107" max="15107" width="11.81640625" style="12" customWidth="1"/>
    <col min="15108" max="15108" width="78.1796875" style="12" customWidth="1"/>
    <col min="15109" max="15360" width="9.1796875" style="12"/>
    <col min="15361" max="15361" width="5.81640625" style="12" customWidth="1"/>
    <col min="15362" max="15362" width="9.1796875" style="12"/>
    <col min="15363" max="15363" width="11.81640625" style="12" customWidth="1"/>
    <col min="15364" max="15364" width="78.1796875" style="12" customWidth="1"/>
    <col min="15365" max="15616" width="9.1796875" style="12"/>
    <col min="15617" max="15617" width="5.81640625" style="12" customWidth="1"/>
    <col min="15618" max="15618" width="9.1796875" style="12"/>
    <col min="15619" max="15619" width="11.81640625" style="12" customWidth="1"/>
    <col min="15620" max="15620" width="78.1796875" style="12" customWidth="1"/>
    <col min="15621" max="15872" width="9.1796875" style="12"/>
    <col min="15873" max="15873" width="5.81640625" style="12" customWidth="1"/>
    <col min="15874" max="15874" width="9.1796875" style="12"/>
    <col min="15875" max="15875" width="11.81640625" style="12" customWidth="1"/>
    <col min="15876" max="15876" width="78.1796875" style="12" customWidth="1"/>
    <col min="15877" max="16128" width="9.1796875" style="12"/>
    <col min="16129" max="16129" width="5.81640625" style="12" customWidth="1"/>
    <col min="16130" max="16130" width="9.1796875" style="12"/>
    <col min="16131" max="16131" width="11.81640625" style="12" customWidth="1"/>
    <col min="16132" max="16132" width="78.1796875" style="12" customWidth="1"/>
    <col min="16133" max="16384" width="9.1796875" style="12"/>
  </cols>
  <sheetData>
    <row r="1" spans="1:12" ht="21" x14ac:dyDescent="0.5">
      <c r="A1" s="3"/>
      <c r="B1" s="3"/>
      <c r="C1" s="4"/>
      <c r="D1" s="44" t="s">
        <v>94</v>
      </c>
      <c r="E1" s="2"/>
      <c r="F1" s="35"/>
      <c r="G1" s="35"/>
      <c r="H1" s="35"/>
      <c r="J1" s="35"/>
      <c r="K1" s="35"/>
      <c r="L1" s="36"/>
    </row>
    <row r="2" spans="1:12" x14ac:dyDescent="0.3">
      <c r="A2" s="3"/>
      <c r="B2" s="3"/>
      <c r="C2" s="4"/>
      <c r="E2" s="2"/>
      <c r="F2" s="35"/>
      <c r="G2" s="35"/>
      <c r="H2" s="35"/>
      <c r="I2" s="45"/>
      <c r="J2" s="35"/>
      <c r="K2" s="35"/>
      <c r="L2" s="36"/>
    </row>
    <row r="3" spans="1:12" x14ac:dyDescent="0.3">
      <c r="A3" s="3"/>
      <c r="B3" s="3"/>
      <c r="C3" s="20" t="s">
        <v>1</v>
      </c>
      <c r="D3" s="46">
        <f>'a. Instructions'!E3</f>
        <v>0</v>
      </c>
      <c r="G3" s="35"/>
      <c r="H3" s="35"/>
      <c r="J3" s="35"/>
      <c r="K3" s="35"/>
      <c r="L3" s="36"/>
    </row>
    <row r="4" spans="1:12" x14ac:dyDescent="0.3">
      <c r="A4" s="3"/>
      <c r="B4" s="3"/>
      <c r="C4" s="14" t="s">
        <v>2</v>
      </c>
      <c r="D4" s="46">
        <f>'a. Instructions'!E4</f>
        <v>0</v>
      </c>
      <c r="G4" s="35"/>
      <c r="H4" s="35"/>
      <c r="I4" s="35"/>
      <c r="J4" s="35"/>
      <c r="K4" s="35"/>
      <c r="L4" s="36"/>
    </row>
    <row r="5" spans="1:12" x14ac:dyDescent="0.3">
      <c r="A5" s="3"/>
      <c r="B5" s="3"/>
      <c r="C5" s="20" t="s">
        <v>3</v>
      </c>
      <c r="D5" s="46" t="str">
        <f>'a. Instructions'!E5</f>
        <v>July</v>
      </c>
      <c r="G5" s="35"/>
      <c r="H5" s="35"/>
      <c r="I5" s="35"/>
      <c r="J5" s="35"/>
      <c r="K5" s="35"/>
      <c r="L5" s="36"/>
    </row>
    <row r="6" spans="1:12" x14ac:dyDescent="0.3">
      <c r="A6" s="3"/>
      <c r="B6" s="3"/>
      <c r="C6" s="20" t="s">
        <v>5</v>
      </c>
      <c r="D6" s="46">
        <f>'a. Instructions'!E6</f>
        <v>2027</v>
      </c>
      <c r="G6" s="35"/>
      <c r="H6" s="35"/>
      <c r="I6" s="35"/>
      <c r="J6" s="35"/>
      <c r="K6" s="35"/>
      <c r="L6" s="36"/>
    </row>
    <row r="7" spans="1:12" x14ac:dyDescent="0.3">
      <c r="A7" s="3"/>
      <c r="B7" s="3"/>
      <c r="C7" s="4"/>
      <c r="D7" s="47"/>
      <c r="E7" s="2"/>
      <c r="F7" s="35"/>
      <c r="G7" s="35"/>
      <c r="H7" s="35"/>
      <c r="I7" s="35"/>
      <c r="J7" s="35"/>
      <c r="K7" s="35"/>
      <c r="L7" s="36"/>
    </row>
    <row r="8" spans="1:12" s="3" customFormat="1" x14ac:dyDescent="0.3">
      <c r="B8" s="48"/>
      <c r="C8" s="48" t="s">
        <v>95</v>
      </c>
      <c r="D8" s="38" t="s">
        <v>96</v>
      </c>
    </row>
    <row r="9" spans="1:12" x14ac:dyDescent="0.3">
      <c r="A9" s="39" t="s">
        <v>73</v>
      </c>
      <c r="B9" s="40">
        <v>1</v>
      </c>
      <c r="C9" s="39" t="s">
        <v>97</v>
      </c>
      <c r="D9" s="49" t="s">
        <v>98</v>
      </c>
    </row>
    <row r="10" spans="1:12" x14ac:dyDescent="0.3">
      <c r="A10" s="39" t="s">
        <v>84</v>
      </c>
      <c r="B10" s="40">
        <v>2</v>
      </c>
      <c r="C10" s="39" t="s">
        <v>99</v>
      </c>
      <c r="D10" s="49" t="s">
        <v>100</v>
      </c>
    </row>
    <row r="11" spans="1:12" hidden="1" x14ac:dyDescent="0.3">
      <c r="A11" s="39"/>
      <c r="B11" s="40"/>
      <c r="C11" s="39" t="s">
        <v>101</v>
      </c>
      <c r="D11" s="49" t="s">
        <v>102</v>
      </c>
    </row>
    <row r="12" spans="1:12" x14ac:dyDescent="0.3">
      <c r="B12" s="3">
        <v>1</v>
      </c>
      <c r="C12" s="28"/>
      <c r="D12" s="29"/>
    </row>
    <row r="13" spans="1:12" x14ac:dyDescent="0.3">
      <c r="B13" s="3">
        <v>2</v>
      </c>
      <c r="C13" s="28"/>
      <c r="D13" s="29"/>
    </row>
    <row r="14" spans="1:12" x14ac:dyDescent="0.3">
      <c r="B14" s="3">
        <v>3</v>
      </c>
      <c r="C14" s="28"/>
      <c r="D14" s="29"/>
    </row>
    <row r="15" spans="1:12" x14ac:dyDescent="0.3">
      <c r="B15" s="3">
        <v>4</v>
      </c>
      <c r="C15" s="28"/>
      <c r="D15" s="29"/>
    </row>
    <row r="16" spans="1:12" x14ac:dyDescent="0.3">
      <c r="B16" s="3">
        <v>5</v>
      </c>
      <c r="C16" s="28"/>
      <c r="D16" s="29"/>
    </row>
    <row r="17" spans="2:4" x14ac:dyDescent="0.3">
      <c r="B17" s="3">
        <v>6</v>
      </c>
      <c r="C17" s="28"/>
      <c r="D17" s="29"/>
    </row>
    <row r="18" spans="2:4" x14ac:dyDescent="0.3">
      <c r="B18" s="3">
        <v>7</v>
      </c>
      <c r="C18" s="28"/>
      <c r="D18" s="29"/>
    </row>
    <row r="19" spans="2:4" x14ac:dyDescent="0.3">
      <c r="B19" s="3">
        <v>8</v>
      </c>
      <c r="C19" s="28"/>
      <c r="D19" s="29"/>
    </row>
    <row r="20" spans="2:4" x14ac:dyDescent="0.3">
      <c r="B20" s="3">
        <v>9</v>
      </c>
      <c r="C20" s="28"/>
      <c r="D20" s="29"/>
    </row>
    <row r="21" spans="2:4" x14ac:dyDescent="0.3">
      <c r="B21" s="3">
        <v>10</v>
      </c>
      <c r="C21" s="28"/>
      <c r="D21" s="29"/>
    </row>
    <row r="22" spans="2:4" hidden="1" x14ac:dyDescent="0.3">
      <c r="B22" s="3">
        <v>11</v>
      </c>
      <c r="C22" s="28"/>
      <c r="D22" s="29"/>
    </row>
    <row r="23" spans="2:4" hidden="1" x14ac:dyDescent="0.3">
      <c r="B23" s="3">
        <v>12</v>
      </c>
      <c r="C23" s="28"/>
      <c r="D23" s="29"/>
    </row>
    <row r="24" spans="2:4" hidden="1" x14ac:dyDescent="0.3">
      <c r="B24" s="3">
        <v>13</v>
      </c>
      <c r="C24" s="28"/>
      <c r="D24" s="29"/>
    </row>
    <row r="25" spans="2:4" hidden="1" x14ac:dyDescent="0.3">
      <c r="B25" s="3">
        <v>14</v>
      </c>
      <c r="C25" s="28"/>
      <c r="D25" s="29"/>
    </row>
    <row r="26" spans="2:4" hidden="1" x14ac:dyDescent="0.3">
      <c r="B26" s="3">
        <v>15</v>
      </c>
      <c r="C26" s="28"/>
      <c r="D26" s="29"/>
    </row>
    <row r="27" spans="2:4" hidden="1" x14ac:dyDescent="0.3">
      <c r="B27" s="3">
        <v>16</v>
      </c>
      <c r="C27" s="28"/>
      <c r="D27" s="29"/>
    </row>
    <row r="28" spans="2:4" hidden="1" x14ac:dyDescent="0.3">
      <c r="B28" s="3">
        <v>17</v>
      </c>
      <c r="C28" s="28"/>
      <c r="D28" s="29"/>
    </row>
    <row r="29" spans="2:4" hidden="1" x14ac:dyDescent="0.3">
      <c r="B29" s="3">
        <v>18</v>
      </c>
      <c r="C29" s="28"/>
      <c r="D29" s="29"/>
    </row>
    <row r="30" spans="2:4" hidden="1" x14ac:dyDescent="0.3">
      <c r="B30" s="3">
        <v>19</v>
      </c>
      <c r="C30" s="28"/>
      <c r="D30" s="29"/>
    </row>
    <row r="31" spans="2:4" hidden="1" x14ac:dyDescent="0.3">
      <c r="B31" s="3">
        <v>20</v>
      </c>
      <c r="C31" s="28"/>
      <c r="D31" s="29"/>
    </row>
    <row r="32" spans="2:4" x14ac:dyDescent="0.3">
      <c r="B32" s="43" t="s">
        <v>103</v>
      </c>
    </row>
    <row r="34" spans="1:4" x14ac:dyDescent="0.3">
      <c r="A34" s="14" t="s">
        <v>104</v>
      </c>
    </row>
    <row r="35" spans="1:4" x14ac:dyDescent="0.3">
      <c r="A35" s="12">
        <v>1</v>
      </c>
      <c r="B35" s="12" t="s">
        <v>105</v>
      </c>
    </row>
    <row r="36" spans="1:4" x14ac:dyDescent="0.3">
      <c r="A36" s="12">
        <v>2</v>
      </c>
      <c r="B36" s="12" t="s">
        <v>106</v>
      </c>
    </row>
    <row r="37" spans="1:4" x14ac:dyDescent="0.3">
      <c r="A37" s="12">
        <v>3</v>
      </c>
      <c r="B37" s="12" t="s">
        <v>107</v>
      </c>
    </row>
    <row r="38" spans="1:4" x14ac:dyDescent="0.3">
      <c r="B38" s="119" t="s">
        <v>108</v>
      </c>
    </row>
    <row r="43" spans="1:4" s="50" customFormat="1" x14ac:dyDescent="0.3">
      <c r="D43" s="51"/>
    </row>
    <row r="44" spans="1:4" x14ac:dyDescent="0.3">
      <c r="A44" s="12" t="s">
        <v>109</v>
      </c>
      <c r="C44" s="120" t="s">
        <v>110</v>
      </c>
      <c r="D44" s="121"/>
    </row>
    <row r="45" spans="1:4" x14ac:dyDescent="0.3">
      <c r="C45" s="120" t="s">
        <v>111</v>
      </c>
      <c r="D45" s="121" t="s">
        <v>112</v>
      </c>
    </row>
    <row r="46" spans="1:4" ht="14.5" x14ac:dyDescent="0.35">
      <c r="C46" s="120"/>
      <c r="D46" s="122" t="s">
        <v>113</v>
      </c>
    </row>
    <row r="47" spans="1:4" ht="14.5" x14ac:dyDescent="0.35">
      <c r="C47" s="120"/>
      <c r="D47" s="122" t="s">
        <v>114</v>
      </c>
    </row>
    <row r="48" spans="1:4" ht="14.5" x14ac:dyDescent="0.35">
      <c r="C48" s="120"/>
      <c r="D48" s="122" t="s">
        <v>115</v>
      </c>
    </row>
    <row r="49" spans="3:4" ht="14.5" x14ac:dyDescent="0.35">
      <c r="C49" s="120"/>
      <c r="D49" s="122" t="s">
        <v>116</v>
      </c>
    </row>
    <row r="50" spans="3:4" ht="14.5" x14ac:dyDescent="0.35">
      <c r="C50" s="120"/>
      <c r="D50" s="122" t="s">
        <v>117</v>
      </c>
    </row>
    <row r="51" spans="3:4" ht="14.5" x14ac:dyDescent="0.35">
      <c r="C51" s="120"/>
      <c r="D51" s="122" t="s">
        <v>118</v>
      </c>
    </row>
    <row r="52" spans="3:4" ht="14.5" x14ac:dyDescent="0.35">
      <c r="C52" s="120"/>
      <c r="D52" s="122" t="s">
        <v>119</v>
      </c>
    </row>
    <row r="53" spans="3:4" x14ac:dyDescent="0.3">
      <c r="C53" s="120"/>
      <c r="D53" s="121"/>
    </row>
    <row r="54" spans="3:4" x14ac:dyDescent="0.3">
      <c r="C54" s="120"/>
      <c r="D54" s="121"/>
    </row>
    <row r="55" spans="3:4" x14ac:dyDescent="0.3">
      <c r="C55" s="120"/>
      <c r="D55" s="121"/>
    </row>
    <row r="56" spans="3:4" x14ac:dyDescent="0.3">
      <c r="C56" s="120"/>
      <c r="D56" s="121"/>
    </row>
  </sheetData>
  <pageMargins left="0.39370078740157483" right="0.39370078740157483" top="0.39370078740157483" bottom="0.39370078740157483" header="0.19685039370078741" footer="0.19685039370078741"/>
  <pageSetup scale="88" orientation="portrait" r:id="rId1"/>
  <headerFooter>
    <oddFooter>&amp;L2017 PPG COMPETITION&amp;R&amp;A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Y133"/>
  <sheetViews>
    <sheetView showGridLines="0" topLeftCell="A109" zoomScaleNormal="100" workbookViewId="0">
      <selection activeCell="H123" sqref="H123"/>
    </sheetView>
  </sheetViews>
  <sheetFormatPr defaultColWidth="8.81640625" defaultRowHeight="14.5" outlineLevelRow="1" x14ac:dyDescent="0.35"/>
  <cols>
    <col min="1" max="1" width="17.26953125" customWidth="1"/>
    <col min="2" max="2" width="26.1796875" style="55" customWidth="1"/>
    <col min="3" max="3" width="17.26953125" customWidth="1"/>
    <col min="4" max="4" width="17.7265625" customWidth="1"/>
    <col min="5" max="5" width="15.7265625" customWidth="1"/>
    <col min="6" max="6" width="15" bestFit="1" customWidth="1"/>
    <col min="7" max="7" width="8.81640625" style="24"/>
    <col min="8" max="11" width="11" style="24" customWidth="1"/>
    <col min="12" max="12" width="13.26953125" style="24" bestFit="1" customWidth="1"/>
    <col min="13" max="13" width="11.7265625" style="104" customWidth="1"/>
    <col min="14" max="14" width="6.54296875" style="99" customWidth="1"/>
    <col min="15" max="15" width="14.54296875" customWidth="1"/>
    <col min="16" max="19" width="10.7265625" customWidth="1"/>
  </cols>
  <sheetData>
    <row r="1" spans="1:25" s="5" customFormat="1" ht="21" x14ac:dyDescent="0.5">
      <c r="A1" s="1"/>
      <c r="B1" s="21"/>
      <c r="C1" s="15" t="s">
        <v>120</v>
      </c>
      <c r="D1" s="13"/>
      <c r="E1" s="9"/>
      <c r="G1" s="23"/>
      <c r="H1" s="23"/>
      <c r="I1" s="25"/>
      <c r="J1" s="23"/>
      <c r="K1" s="23"/>
      <c r="L1" s="23"/>
      <c r="M1" s="1"/>
      <c r="N1" s="99"/>
      <c r="O1" s="12"/>
      <c r="P1" s="12"/>
      <c r="Q1" s="12"/>
      <c r="R1" s="12"/>
      <c r="S1" s="12"/>
    </row>
    <row r="2" spans="1:25" s="5" customFormat="1" x14ac:dyDescent="0.35">
      <c r="A2" s="1"/>
      <c r="B2" s="21"/>
      <c r="D2" s="13"/>
      <c r="E2" s="9"/>
      <c r="F2" s="16"/>
      <c r="G2" s="23"/>
      <c r="H2" s="23"/>
      <c r="I2" s="25"/>
      <c r="J2" s="23"/>
      <c r="K2" s="23"/>
      <c r="L2" s="23"/>
      <c r="M2" s="1"/>
      <c r="N2" s="99"/>
      <c r="O2" s="12"/>
      <c r="P2" s="12"/>
      <c r="Q2" s="12"/>
      <c r="R2" s="12"/>
      <c r="S2" s="12"/>
    </row>
    <row r="3" spans="1:25" s="5" customFormat="1" x14ac:dyDescent="0.35">
      <c r="A3" s="1"/>
      <c r="B3" s="22" t="s">
        <v>1</v>
      </c>
      <c r="C3" s="11">
        <f>'a. Instructions'!E3</f>
        <v>0</v>
      </c>
      <c r="D3" s="10"/>
      <c r="E3" s="10"/>
      <c r="F3" s="10"/>
      <c r="G3" s="26"/>
      <c r="H3" s="23"/>
      <c r="I3" s="25"/>
      <c r="J3" s="23"/>
      <c r="K3" s="23"/>
      <c r="L3" s="23"/>
      <c r="M3" s="1"/>
      <c r="N3" s="99"/>
      <c r="O3" s="12"/>
      <c r="P3" s="12"/>
      <c r="Q3" s="12"/>
      <c r="R3" s="12"/>
      <c r="S3" s="12"/>
    </row>
    <row r="4" spans="1:25" s="5" customFormat="1" x14ac:dyDescent="0.35">
      <c r="A4" s="1"/>
      <c r="B4" s="22" t="s">
        <v>2</v>
      </c>
      <c r="C4" s="11">
        <f>'a. Instructions'!E4</f>
        <v>0</v>
      </c>
      <c r="D4" s="10"/>
      <c r="E4" s="10"/>
      <c r="F4" s="10"/>
      <c r="G4" s="26"/>
      <c r="H4" s="23"/>
      <c r="I4" s="25"/>
      <c r="J4" s="23"/>
      <c r="K4" s="23"/>
      <c r="L4" s="23"/>
      <c r="M4" s="1"/>
      <c r="N4" s="99"/>
      <c r="O4" s="12"/>
      <c r="P4" s="12"/>
      <c r="Q4" s="12"/>
      <c r="R4" s="12"/>
      <c r="S4" s="12"/>
    </row>
    <row r="5" spans="1:25" s="5" customFormat="1" x14ac:dyDescent="0.35">
      <c r="A5" s="1"/>
      <c r="B5" s="22" t="s">
        <v>3</v>
      </c>
      <c r="C5" s="11" t="str">
        <f>'a. Instructions'!E5</f>
        <v>July</v>
      </c>
      <c r="E5" s="9"/>
      <c r="F5" s="9"/>
      <c r="G5" s="23"/>
      <c r="H5" s="23"/>
      <c r="I5" s="25"/>
      <c r="J5" s="23"/>
      <c r="K5" s="23"/>
      <c r="L5" s="23"/>
      <c r="M5" s="1"/>
      <c r="N5" s="99"/>
      <c r="O5" s="12"/>
      <c r="P5" s="12"/>
      <c r="Q5" s="12"/>
      <c r="R5" s="12"/>
      <c r="S5" s="12"/>
    </row>
    <row r="6" spans="1:25" s="5" customFormat="1" x14ac:dyDescent="0.35">
      <c r="A6" s="1"/>
      <c r="B6" s="22" t="s">
        <v>5</v>
      </c>
      <c r="C6" s="11">
        <f>'a. Instructions'!E6</f>
        <v>2027</v>
      </c>
      <c r="E6" s="9"/>
      <c r="F6" s="9"/>
      <c r="G6" s="23"/>
      <c r="H6" s="23"/>
      <c r="I6" s="25"/>
      <c r="J6" s="23"/>
      <c r="K6" s="23"/>
      <c r="L6" s="23"/>
      <c r="M6" s="1"/>
      <c r="N6" s="99"/>
      <c r="O6" s="12"/>
      <c r="P6" s="12"/>
      <c r="Q6" s="12"/>
      <c r="R6" s="12"/>
      <c r="S6" s="12"/>
    </row>
    <row r="9" spans="1:25" ht="15.5" x14ac:dyDescent="0.35">
      <c r="A9" s="54"/>
      <c r="B9" s="56" t="s">
        <v>121</v>
      </c>
    </row>
    <row r="10" spans="1:25" outlineLevel="1" x14ac:dyDescent="0.35">
      <c r="A10" s="3">
        <v>1</v>
      </c>
      <c r="B10" s="20" t="s">
        <v>122</v>
      </c>
    </row>
    <row r="11" spans="1:25" s="52" customFormat="1" outlineLevel="1" x14ac:dyDescent="0.35">
      <c r="A11" s="3">
        <v>2</v>
      </c>
      <c r="B11" s="123" t="s">
        <v>123</v>
      </c>
      <c r="G11" s="53"/>
      <c r="H11" s="53"/>
      <c r="I11" s="53"/>
      <c r="J11" s="53"/>
      <c r="K11" s="53"/>
      <c r="L11" s="53"/>
      <c r="M11" s="105"/>
      <c r="N11" s="100"/>
    </row>
    <row r="12" spans="1:25" outlineLevel="1" x14ac:dyDescent="0.35">
      <c r="A12" s="3">
        <v>3</v>
      </c>
      <c r="B12" s="4" t="s">
        <v>124</v>
      </c>
    </row>
    <row r="13" spans="1:25" outlineLevel="1" x14ac:dyDescent="0.35">
      <c r="A13" s="3">
        <v>4</v>
      </c>
      <c r="B13" s="4" t="s">
        <v>125</v>
      </c>
    </row>
    <row r="14" spans="1:25" outlineLevel="1" x14ac:dyDescent="0.35">
      <c r="A14" s="3">
        <v>5</v>
      </c>
      <c r="B14" s="4" t="s">
        <v>126</v>
      </c>
      <c r="U14" s="59"/>
      <c r="V14" s="59"/>
      <c r="W14" s="59"/>
      <c r="X14" s="59"/>
      <c r="Y14" s="59"/>
    </row>
    <row r="15" spans="1:25" outlineLevel="1" x14ac:dyDescent="0.35">
      <c r="A15" s="3">
        <v>6</v>
      </c>
      <c r="B15" s="4" t="s">
        <v>127</v>
      </c>
      <c r="U15" s="59"/>
      <c r="V15" s="59"/>
      <c r="W15" s="59"/>
      <c r="X15" s="59"/>
      <c r="Y15" s="59"/>
    </row>
    <row r="16" spans="1:25" outlineLevel="1" x14ac:dyDescent="0.35">
      <c r="A16" s="3">
        <v>7</v>
      </c>
      <c r="B16" s="4" t="s">
        <v>128</v>
      </c>
      <c r="T16" t="s">
        <v>129</v>
      </c>
      <c r="U16" s="59"/>
      <c r="V16" s="59"/>
      <c r="W16" s="59"/>
      <c r="X16" s="59"/>
      <c r="Y16" s="59"/>
    </row>
    <row r="17" spans="1:25" outlineLevel="1" x14ac:dyDescent="0.35">
      <c r="A17" s="3">
        <v>8</v>
      </c>
      <c r="B17" s="4" t="s">
        <v>130</v>
      </c>
      <c r="U17" s="59"/>
      <c r="V17" s="59"/>
      <c r="W17" s="59"/>
      <c r="X17" s="59"/>
      <c r="Y17" s="59"/>
    </row>
    <row r="18" spans="1:25" outlineLevel="1" x14ac:dyDescent="0.35">
      <c r="A18" s="3">
        <v>9</v>
      </c>
      <c r="B18" s="4" t="s">
        <v>131</v>
      </c>
      <c r="U18" s="59"/>
      <c r="V18" s="59"/>
      <c r="W18" s="59"/>
      <c r="X18" s="59"/>
      <c r="Y18" s="59"/>
    </row>
    <row r="19" spans="1:25" outlineLevel="1" x14ac:dyDescent="0.35">
      <c r="A19" s="3">
        <v>10</v>
      </c>
      <c r="B19" s="4" t="s">
        <v>132</v>
      </c>
      <c r="O19" t="s">
        <v>129</v>
      </c>
      <c r="U19" s="59"/>
      <c r="V19" s="59"/>
      <c r="W19" s="59"/>
      <c r="X19" s="59"/>
      <c r="Y19" s="59"/>
    </row>
    <row r="20" spans="1:25" outlineLevel="1" x14ac:dyDescent="0.35">
      <c r="A20" s="3">
        <v>11</v>
      </c>
      <c r="B20" s="4" t="s">
        <v>133</v>
      </c>
      <c r="U20" s="59"/>
      <c r="V20" s="59"/>
      <c r="W20" s="59"/>
      <c r="X20" s="59"/>
      <c r="Y20" s="59"/>
    </row>
    <row r="21" spans="1:25" outlineLevel="1" x14ac:dyDescent="0.35">
      <c r="A21" s="3">
        <v>12</v>
      </c>
      <c r="B21" s="4" t="s">
        <v>134</v>
      </c>
      <c r="U21" s="59"/>
      <c r="V21" s="59"/>
      <c r="W21" s="59"/>
      <c r="X21" s="59"/>
      <c r="Y21" s="59"/>
    </row>
    <row r="22" spans="1:25" outlineLevel="1" x14ac:dyDescent="0.35">
      <c r="A22" s="3">
        <v>13</v>
      </c>
      <c r="B22" s="4" t="s">
        <v>184</v>
      </c>
      <c r="U22" s="59"/>
      <c r="V22" s="59"/>
      <c r="W22" s="59"/>
      <c r="X22" s="59"/>
      <c r="Y22" s="59"/>
    </row>
    <row r="23" spans="1:25" outlineLevel="1" x14ac:dyDescent="0.35">
      <c r="A23" s="3">
        <v>14</v>
      </c>
      <c r="B23" s="4" t="s">
        <v>135</v>
      </c>
      <c r="U23" s="59"/>
      <c r="V23" s="59"/>
      <c r="W23" s="59"/>
      <c r="X23" s="59"/>
      <c r="Y23" s="59"/>
    </row>
    <row r="24" spans="1:25" outlineLevel="1" x14ac:dyDescent="0.35">
      <c r="A24" s="3"/>
      <c r="B24" s="4" t="s">
        <v>136</v>
      </c>
      <c r="U24" s="59"/>
      <c r="V24" s="59"/>
      <c r="W24" s="59"/>
      <c r="X24" s="59"/>
      <c r="Y24" s="59"/>
    </row>
    <row r="25" spans="1:25" outlineLevel="1" x14ac:dyDescent="0.35">
      <c r="A25" s="127" t="s">
        <v>137</v>
      </c>
      <c r="U25" s="59"/>
      <c r="V25" s="59"/>
      <c r="W25" s="59"/>
      <c r="X25" s="59"/>
      <c r="Y25" s="59"/>
    </row>
    <row r="26" spans="1:25" s="60" customFormat="1" ht="26" outlineLevel="1" x14ac:dyDescent="0.3">
      <c r="A26" s="57" t="s">
        <v>138</v>
      </c>
      <c r="B26" s="57" t="s">
        <v>96</v>
      </c>
      <c r="C26" s="57" t="s">
        <v>139</v>
      </c>
      <c r="D26" s="57" t="s">
        <v>140</v>
      </c>
      <c r="E26" s="57" t="s">
        <v>141</v>
      </c>
      <c r="F26" s="57" t="s">
        <v>142</v>
      </c>
      <c r="G26" s="58" t="s">
        <v>143</v>
      </c>
      <c r="H26" s="58" t="s">
        <v>144</v>
      </c>
      <c r="I26" s="58" t="s">
        <v>145</v>
      </c>
      <c r="J26" s="58" t="s">
        <v>146</v>
      </c>
      <c r="K26" s="58" t="s">
        <v>147</v>
      </c>
      <c r="L26" s="58" t="s">
        <v>148</v>
      </c>
      <c r="M26" s="57" t="s">
        <v>149</v>
      </c>
      <c r="N26" s="101"/>
      <c r="O26" s="14" t="s">
        <v>150</v>
      </c>
      <c r="P26" s="12"/>
      <c r="Q26" s="12"/>
      <c r="R26" s="12"/>
      <c r="S26" s="59"/>
      <c r="U26" s="59"/>
      <c r="V26" s="59"/>
      <c r="W26" s="59"/>
      <c r="X26" s="59"/>
      <c r="Y26" s="59"/>
    </row>
    <row r="27" spans="1:25" s="65" customFormat="1" ht="13" outlineLevel="1" x14ac:dyDescent="0.3">
      <c r="A27" s="61" t="s">
        <v>97</v>
      </c>
      <c r="B27" s="62" t="s">
        <v>151</v>
      </c>
      <c r="C27" s="63" t="s">
        <v>113</v>
      </c>
      <c r="D27" s="63" t="s">
        <v>152</v>
      </c>
      <c r="E27" s="63" t="s">
        <v>153</v>
      </c>
      <c r="F27" s="63" t="s">
        <v>78</v>
      </c>
      <c r="G27" s="64">
        <v>1</v>
      </c>
      <c r="H27" s="64">
        <v>50000</v>
      </c>
      <c r="I27" s="64">
        <v>50000</v>
      </c>
      <c r="J27" s="64">
        <v>50000</v>
      </c>
      <c r="K27" s="64">
        <v>50000</v>
      </c>
      <c r="L27" s="64">
        <f>SUM(I27:K27)</f>
        <v>150000</v>
      </c>
      <c r="M27" s="103" t="s">
        <v>154</v>
      </c>
      <c r="N27" s="101"/>
      <c r="O27" s="14" t="s">
        <v>155</v>
      </c>
      <c r="P27" s="12"/>
      <c r="Q27" s="12"/>
      <c r="R27" s="12"/>
      <c r="S27" s="59"/>
      <c r="U27" s="59"/>
      <c r="V27" s="59"/>
      <c r="W27" s="59"/>
      <c r="X27" s="59"/>
      <c r="Y27" s="59"/>
    </row>
    <row r="28" spans="1:25" s="65" customFormat="1" ht="13" outlineLevel="1" x14ac:dyDescent="0.3">
      <c r="A28" s="61" t="s">
        <v>99</v>
      </c>
      <c r="B28" s="62" t="s">
        <v>156</v>
      </c>
      <c r="C28" s="63" t="s">
        <v>157</v>
      </c>
      <c r="D28" s="63" t="s">
        <v>158</v>
      </c>
      <c r="E28" s="63" t="s">
        <v>159</v>
      </c>
      <c r="F28" s="63" t="s">
        <v>88</v>
      </c>
      <c r="G28" s="64">
        <v>1</v>
      </c>
      <c r="H28" s="64">
        <v>20000</v>
      </c>
      <c r="I28" s="64">
        <v>20000</v>
      </c>
      <c r="J28" s="64">
        <v>20000</v>
      </c>
      <c r="K28" s="64">
        <v>20000</v>
      </c>
      <c r="L28" s="64">
        <f>SUM(I28:K28)</f>
        <v>60000</v>
      </c>
      <c r="M28" s="103" t="s">
        <v>32</v>
      </c>
      <c r="N28" s="101"/>
      <c r="O28" s="12"/>
      <c r="P28" s="12"/>
      <c r="Q28" s="32" t="s">
        <v>160</v>
      </c>
      <c r="R28" s="94">
        <v>0.75</v>
      </c>
      <c r="S28" s="59"/>
      <c r="U28" s="59"/>
      <c r="V28" s="59" t="s">
        <v>129</v>
      </c>
      <c r="W28" s="59"/>
      <c r="X28" s="59"/>
      <c r="Y28" s="59"/>
    </row>
    <row r="29" spans="1:25" s="65" customFormat="1" outlineLevel="1" x14ac:dyDescent="0.35">
      <c r="A29" s="61" t="s">
        <v>161</v>
      </c>
      <c r="B29" s="62" t="s">
        <v>162</v>
      </c>
      <c r="C29" s="63" t="s">
        <v>119</v>
      </c>
      <c r="D29" s="63" t="s">
        <v>163</v>
      </c>
      <c r="E29" s="63" t="s">
        <v>164</v>
      </c>
      <c r="F29" s="63" t="s">
        <v>165</v>
      </c>
      <c r="G29" s="64">
        <v>1</v>
      </c>
      <c r="H29" s="64">
        <v>5000</v>
      </c>
      <c r="I29" s="64">
        <v>1000</v>
      </c>
      <c r="J29" s="64">
        <v>1000</v>
      </c>
      <c r="K29" s="64">
        <v>1000</v>
      </c>
      <c r="L29" s="64">
        <f>SUM(I29:K29)</f>
        <v>3000</v>
      </c>
      <c r="M29" s="103" t="s">
        <v>166</v>
      </c>
      <c r="N29" s="101"/>
      <c r="O29"/>
      <c r="P29"/>
      <c r="Q29" s="32" t="s">
        <v>167</v>
      </c>
      <c r="R29" s="94">
        <v>0.25</v>
      </c>
      <c r="S29" s="59"/>
      <c r="U29" s="59"/>
      <c r="V29" s="59"/>
      <c r="W29" s="59"/>
      <c r="X29" s="59"/>
      <c r="Y29" s="59"/>
    </row>
    <row r="30" spans="1:25" s="69" customFormat="1" ht="13" outlineLevel="1" x14ac:dyDescent="0.3">
      <c r="A30" s="66"/>
      <c r="B30" s="67"/>
      <c r="C30" s="68"/>
      <c r="D30" s="68"/>
      <c r="E30" s="68"/>
      <c r="G30" s="70"/>
      <c r="H30" s="70"/>
      <c r="I30" s="70"/>
      <c r="J30" s="70"/>
      <c r="K30" s="70"/>
      <c r="L30" s="70"/>
      <c r="M30" s="106"/>
      <c r="N30" s="102"/>
      <c r="O30" s="12"/>
      <c r="P30" s="12"/>
      <c r="Q30" s="12"/>
      <c r="R30" s="12"/>
      <c r="S30" s="59"/>
      <c r="U30" s="59"/>
      <c r="V30" s="59"/>
      <c r="W30" s="59"/>
      <c r="X30" s="59"/>
      <c r="Y30" s="59"/>
    </row>
    <row r="31" spans="1:25" s="73" customFormat="1" ht="26" x14ac:dyDescent="0.3">
      <c r="A31" s="71" t="s">
        <v>138</v>
      </c>
      <c r="B31" s="71" t="s">
        <v>96</v>
      </c>
      <c r="C31" s="71" t="s">
        <v>139</v>
      </c>
      <c r="D31" s="71" t="s">
        <v>140</v>
      </c>
      <c r="E31" s="71" t="s">
        <v>168</v>
      </c>
      <c r="F31" s="71" t="s">
        <v>65</v>
      </c>
      <c r="G31" s="72" t="s">
        <v>143</v>
      </c>
      <c r="H31" s="72" t="s">
        <v>144</v>
      </c>
      <c r="I31" s="72" t="s">
        <v>145</v>
      </c>
      <c r="J31" s="72" t="s">
        <v>146</v>
      </c>
      <c r="K31" s="72" t="s">
        <v>147</v>
      </c>
      <c r="L31" s="72" t="s">
        <v>148</v>
      </c>
      <c r="M31" s="71" t="s">
        <v>149</v>
      </c>
      <c r="N31" s="98" t="s">
        <v>169</v>
      </c>
      <c r="O31" s="95" t="s">
        <v>170</v>
      </c>
      <c r="P31" s="95" t="s">
        <v>176</v>
      </c>
      <c r="Q31" s="95" t="s">
        <v>183</v>
      </c>
      <c r="R31" s="95" t="s">
        <v>185</v>
      </c>
      <c r="S31" s="95" t="s">
        <v>171</v>
      </c>
      <c r="U31" s="59" t="s">
        <v>129</v>
      </c>
      <c r="V31" s="59"/>
      <c r="W31" s="59"/>
      <c r="X31" s="59"/>
      <c r="Y31" s="59"/>
    </row>
    <row r="32" spans="1:25" s="59" customFormat="1" ht="13" outlineLevel="1" x14ac:dyDescent="0.3">
      <c r="A32" s="112" t="s">
        <v>101</v>
      </c>
      <c r="B32" s="112" t="s">
        <v>102</v>
      </c>
      <c r="G32" s="74"/>
      <c r="H32" s="74"/>
      <c r="I32" s="74"/>
      <c r="J32" s="74"/>
      <c r="K32" s="74"/>
      <c r="L32" s="75"/>
      <c r="M32" s="107"/>
      <c r="N32" s="101"/>
    </row>
    <row r="33" spans="1:25" s="59" customFormat="1" ht="13" outlineLevel="1" x14ac:dyDescent="0.3">
      <c r="A33" s="124" t="str">
        <f>$A$32</f>
        <v>Select Activity</v>
      </c>
      <c r="B33" s="138" t="str">
        <f t="shared" ref="B33:B40" si="0">$B$32</f>
        <v>Select Title</v>
      </c>
      <c r="C33" s="82"/>
      <c r="D33" s="83"/>
      <c r="E33" s="82"/>
      <c r="F33" s="82"/>
      <c r="G33" s="84"/>
      <c r="H33" s="85"/>
      <c r="I33" s="84"/>
      <c r="J33" s="84"/>
      <c r="K33" s="84"/>
      <c r="L33" s="141">
        <f t="shared" ref="L33" si="1">SUM(I33:K33)</f>
        <v>0</v>
      </c>
      <c r="M33" s="108"/>
      <c r="N33" s="101"/>
      <c r="O33" s="149">
        <f t="shared" ref="O33:O39" si="2">$R$28*I33</f>
        <v>0</v>
      </c>
      <c r="P33" s="150">
        <f t="shared" ref="P33:Q39" si="3">($R$29*I33)+($R$28*J33)</f>
        <v>0</v>
      </c>
      <c r="Q33" s="150">
        <f t="shared" si="3"/>
        <v>0</v>
      </c>
      <c r="R33" s="150">
        <f t="shared" ref="R33:R39" si="4">($R$29*K33)</f>
        <v>0</v>
      </c>
      <c r="S33" s="151">
        <f t="shared" ref="S33:S39" si="5">SUM(O33:R33)</f>
        <v>0</v>
      </c>
    </row>
    <row r="34" spans="1:25" s="59" customFormat="1" ht="13" outlineLevel="1" x14ac:dyDescent="0.3">
      <c r="A34" s="125" t="str">
        <f t="shared" ref="A34:A39" si="6">$A$32</f>
        <v>Select Activity</v>
      </c>
      <c r="B34" s="139" t="str">
        <f t="shared" si="0"/>
        <v>Select Title</v>
      </c>
      <c r="C34" s="86"/>
      <c r="D34" s="87"/>
      <c r="E34" s="86"/>
      <c r="F34" s="86"/>
      <c r="G34" s="88"/>
      <c r="H34" s="89"/>
      <c r="I34" s="88"/>
      <c r="J34" s="88"/>
      <c r="K34" s="88"/>
      <c r="L34" s="142">
        <f t="shared" ref="L34:L39" si="7">SUM(I34:K34)</f>
        <v>0</v>
      </c>
      <c r="M34" s="109"/>
      <c r="N34" s="101"/>
      <c r="O34" s="149">
        <f t="shared" si="2"/>
        <v>0</v>
      </c>
      <c r="P34" s="150">
        <f t="shared" si="3"/>
        <v>0</v>
      </c>
      <c r="Q34" s="150">
        <f t="shared" si="3"/>
        <v>0</v>
      </c>
      <c r="R34" s="150">
        <f t="shared" si="4"/>
        <v>0</v>
      </c>
      <c r="S34" s="151">
        <f t="shared" si="5"/>
        <v>0</v>
      </c>
    </row>
    <row r="35" spans="1:25" s="59" customFormat="1" ht="13" outlineLevel="1" x14ac:dyDescent="0.3">
      <c r="A35" s="125" t="str">
        <f t="shared" si="6"/>
        <v>Select Activity</v>
      </c>
      <c r="B35" s="139" t="str">
        <f t="shared" si="0"/>
        <v>Select Title</v>
      </c>
      <c r="C35" s="86"/>
      <c r="D35" s="87"/>
      <c r="E35" s="86"/>
      <c r="F35" s="86"/>
      <c r="G35" s="88"/>
      <c r="H35" s="89"/>
      <c r="I35" s="88"/>
      <c r="J35" s="88"/>
      <c r="K35" s="88"/>
      <c r="L35" s="142">
        <f t="shared" si="7"/>
        <v>0</v>
      </c>
      <c r="M35" s="109"/>
      <c r="N35" s="101"/>
      <c r="O35" s="149">
        <f t="shared" si="2"/>
        <v>0</v>
      </c>
      <c r="P35" s="150">
        <f t="shared" si="3"/>
        <v>0</v>
      </c>
      <c r="Q35" s="150">
        <f t="shared" si="3"/>
        <v>0</v>
      </c>
      <c r="R35" s="150">
        <f t="shared" si="4"/>
        <v>0</v>
      </c>
      <c r="S35" s="151">
        <f t="shared" si="5"/>
        <v>0</v>
      </c>
    </row>
    <row r="36" spans="1:25" s="59" customFormat="1" ht="13" outlineLevel="1" x14ac:dyDescent="0.3">
      <c r="A36" s="125" t="str">
        <f t="shared" si="6"/>
        <v>Select Activity</v>
      </c>
      <c r="B36" s="139" t="str">
        <f t="shared" si="0"/>
        <v>Select Title</v>
      </c>
      <c r="C36" s="86"/>
      <c r="D36" s="87"/>
      <c r="E36" s="86"/>
      <c r="F36" s="86"/>
      <c r="G36" s="88"/>
      <c r="H36" s="89"/>
      <c r="I36" s="88"/>
      <c r="J36" s="88"/>
      <c r="K36" s="88"/>
      <c r="L36" s="142">
        <f t="shared" si="7"/>
        <v>0</v>
      </c>
      <c r="M36" s="109"/>
      <c r="N36" s="101"/>
      <c r="O36" s="149">
        <f t="shared" si="2"/>
        <v>0</v>
      </c>
      <c r="P36" s="150">
        <f t="shared" si="3"/>
        <v>0</v>
      </c>
      <c r="Q36" s="150">
        <f t="shared" si="3"/>
        <v>0</v>
      </c>
      <c r="R36" s="150">
        <f t="shared" si="4"/>
        <v>0</v>
      </c>
      <c r="S36" s="151">
        <f t="shared" si="5"/>
        <v>0</v>
      </c>
    </row>
    <row r="37" spans="1:25" s="59" customFormat="1" ht="13" outlineLevel="1" x14ac:dyDescent="0.3">
      <c r="A37" s="125" t="str">
        <f t="shared" si="6"/>
        <v>Select Activity</v>
      </c>
      <c r="B37" s="139" t="str">
        <f t="shared" si="0"/>
        <v>Select Title</v>
      </c>
      <c r="C37" s="86"/>
      <c r="D37" s="87"/>
      <c r="E37" s="86"/>
      <c r="F37" s="86"/>
      <c r="G37" s="88"/>
      <c r="H37" s="89"/>
      <c r="I37" s="88"/>
      <c r="J37" s="88"/>
      <c r="K37" s="88"/>
      <c r="L37" s="142">
        <f t="shared" si="7"/>
        <v>0</v>
      </c>
      <c r="M37" s="109"/>
      <c r="N37" s="101"/>
      <c r="O37" s="149">
        <f t="shared" si="2"/>
        <v>0</v>
      </c>
      <c r="P37" s="150">
        <f t="shared" si="3"/>
        <v>0</v>
      </c>
      <c r="Q37" s="150">
        <f t="shared" si="3"/>
        <v>0</v>
      </c>
      <c r="R37" s="150">
        <f t="shared" si="4"/>
        <v>0</v>
      </c>
      <c r="S37" s="151">
        <f t="shared" si="5"/>
        <v>0</v>
      </c>
    </row>
    <row r="38" spans="1:25" s="59" customFormat="1" ht="13" outlineLevel="1" x14ac:dyDescent="0.3">
      <c r="A38" s="125" t="str">
        <f t="shared" si="6"/>
        <v>Select Activity</v>
      </c>
      <c r="B38" s="139" t="str">
        <f t="shared" si="0"/>
        <v>Select Title</v>
      </c>
      <c r="C38" s="86"/>
      <c r="D38" s="87"/>
      <c r="E38" s="86"/>
      <c r="F38" s="86"/>
      <c r="G38" s="88"/>
      <c r="H38" s="89"/>
      <c r="I38" s="88"/>
      <c r="J38" s="88"/>
      <c r="K38" s="88"/>
      <c r="L38" s="142">
        <f t="shared" si="7"/>
        <v>0</v>
      </c>
      <c r="M38" s="109"/>
      <c r="N38" s="101"/>
      <c r="O38" s="149">
        <f t="shared" si="2"/>
        <v>0</v>
      </c>
      <c r="P38" s="150">
        <f t="shared" si="3"/>
        <v>0</v>
      </c>
      <c r="Q38" s="150">
        <f t="shared" si="3"/>
        <v>0</v>
      </c>
      <c r="R38" s="150">
        <f t="shared" si="4"/>
        <v>0</v>
      </c>
      <c r="S38" s="151">
        <f t="shared" si="5"/>
        <v>0</v>
      </c>
    </row>
    <row r="39" spans="1:25" s="59" customFormat="1" ht="13" outlineLevel="1" x14ac:dyDescent="0.3">
      <c r="A39" s="126" t="str">
        <f t="shared" si="6"/>
        <v>Select Activity</v>
      </c>
      <c r="B39" s="140" t="str">
        <f t="shared" si="0"/>
        <v>Select Title</v>
      </c>
      <c r="C39" s="90"/>
      <c r="D39" s="91"/>
      <c r="E39" s="90"/>
      <c r="F39" s="90"/>
      <c r="G39" s="92"/>
      <c r="H39" s="93"/>
      <c r="I39" s="92"/>
      <c r="J39" s="92"/>
      <c r="K39" s="92"/>
      <c r="L39" s="143">
        <f t="shared" si="7"/>
        <v>0</v>
      </c>
      <c r="M39" s="110"/>
      <c r="N39" s="101"/>
      <c r="O39" s="160">
        <f t="shared" si="2"/>
        <v>0</v>
      </c>
      <c r="P39" s="161">
        <f t="shared" si="3"/>
        <v>0</v>
      </c>
      <c r="Q39" s="161">
        <f t="shared" si="3"/>
        <v>0</v>
      </c>
      <c r="R39" s="161">
        <f t="shared" si="4"/>
        <v>0</v>
      </c>
      <c r="S39" s="162">
        <f t="shared" si="5"/>
        <v>0</v>
      </c>
    </row>
    <row r="40" spans="1:25" s="76" customFormat="1" x14ac:dyDescent="0.35">
      <c r="A40" s="96" t="str">
        <f>$A$32</f>
        <v>Select Activity</v>
      </c>
      <c r="B40" s="96" t="str">
        <f t="shared" si="0"/>
        <v>Select Title</v>
      </c>
      <c r="C40" s="97"/>
      <c r="D40" s="97"/>
      <c r="E40" s="97"/>
      <c r="F40" s="96" t="s">
        <v>172</v>
      </c>
      <c r="G40" s="77">
        <f>SUM(G33:G39)</f>
        <v>0</v>
      </c>
      <c r="H40" s="78"/>
      <c r="I40" s="77">
        <f t="shared" ref="I40:K40" si="8">SUM(I33:I39)</f>
        <v>0</v>
      </c>
      <c r="J40" s="77">
        <f t="shared" si="8"/>
        <v>0</v>
      </c>
      <c r="K40" s="77">
        <f t="shared" si="8"/>
        <v>0</v>
      </c>
      <c r="L40" s="77">
        <f>SUM(L33:L39)</f>
        <v>0</v>
      </c>
      <c r="M40" s="111"/>
      <c r="N40" s="102" t="b">
        <f>L40=S40</f>
        <v>1</v>
      </c>
      <c r="O40" s="152">
        <f t="shared" ref="O40:Q40" si="9">SUM(O33:O39)</f>
        <v>0</v>
      </c>
      <c r="P40" s="152">
        <f t="shared" si="9"/>
        <v>0</v>
      </c>
      <c r="Q40" s="152">
        <f t="shared" si="9"/>
        <v>0</v>
      </c>
      <c r="R40" s="152">
        <f t="shared" ref="R40" si="10">SUM(R33:R39)</f>
        <v>0</v>
      </c>
      <c r="S40" s="152">
        <f>SUM(S33:S39)</f>
        <v>0</v>
      </c>
      <c r="U40"/>
      <c r="V40"/>
      <c r="W40"/>
      <c r="X40"/>
      <c r="Y40"/>
    </row>
    <row r="41" spans="1:25" s="59" customFormat="1" ht="13" x14ac:dyDescent="0.3">
      <c r="B41" s="79"/>
      <c r="D41" s="80"/>
      <c r="E41" s="113" t="s">
        <v>173</v>
      </c>
      <c r="G41" s="74"/>
      <c r="H41" s="74"/>
      <c r="I41" s="144"/>
      <c r="J41" s="144"/>
      <c r="K41" s="144"/>
      <c r="L41" s="144"/>
      <c r="M41" s="107"/>
      <c r="N41" s="101"/>
    </row>
    <row r="42" spans="1:25" s="59" customFormat="1" ht="13" outlineLevel="1" x14ac:dyDescent="0.3">
      <c r="A42" s="112" t="s">
        <v>101</v>
      </c>
      <c r="B42" s="112" t="s">
        <v>102</v>
      </c>
      <c r="G42" s="74"/>
      <c r="H42" s="74"/>
      <c r="I42" s="144"/>
      <c r="J42" s="144"/>
      <c r="K42" s="144"/>
      <c r="L42" s="144"/>
      <c r="M42" s="107"/>
      <c r="N42" s="101"/>
    </row>
    <row r="43" spans="1:25" s="59" customFormat="1" ht="13" outlineLevel="1" x14ac:dyDescent="0.3">
      <c r="A43" s="124" t="str">
        <f t="shared" ref="A43:A49" si="11">$A$42</f>
        <v>Select Activity</v>
      </c>
      <c r="B43" s="138" t="str">
        <f t="shared" ref="B43:B49" si="12">$B$42</f>
        <v>Select Title</v>
      </c>
      <c r="C43" s="82"/>
      <c r="D43" s="83"/>
      <c r="E43" s="82"/>
      <c r="F43" s="82"/>
      <c r="G43" s="84"/>
      <c r="H43" s="85"/>
      <c r="I43" s="84"/>
      <c r="J43" s="84"/>
      <c r="K43" s="84"/>
      <c r="L43" s="141">
        <f t="shared" ref="L43:L49" si="13">SUM(I43:K43)</f>
        <v>0</v>
      </c>
      <c r="M43" s="108"/>
      <c r="N43" s="101"/>
      <c r="O43" s="149">
        <f t="shared" ref="O43:O49" si="14">$R$28*I43</f>
        <v>0</v>
      </c>
      <c r="P43" s="150">
        <f t="shared" ref="P43:Q49" si="15">($R$29*I43)+($R$28*J43)</f>
        <v>0</v>
      </c>
      <c r="Q43" s="150">
        <f t="shared" si="15"/>
        <v>0</v>
      </c>
      <c r="R43" s="150">
        <f t="shared" ref="R43:R49" si="16">($R$29*K43)</f>
        <v>0</v>
      </c>
      <c r="S43" s="151">
        <f t="shared" ref="S43:S49" si="17">SUM(O43:R43)</f>
        <v>0</v>
      </c>
    </row>
    <row r="44" spans="1:25" s="59" customFormat="1" ht="13" outlineLevel="1" x14ac:dyDescent="0.3">
      <c r="A44" s="125" t="str">
        <f t="shared" si="11"/>
        <v>Select Activity</v>
      </c>
      <c r="B44" s="139" t="str">
        <f t="shared" si="12"/>
        <v>Select Title</v>
      </c>
      <c r="C44" s="86"/>
      <c r="D44" s="87"/>
      <c r="E44" s="86"/>
      <c r="F44" s="86"/>
      <c r="G44" s="88"/>
      <c r="H44" s="89"/>
      <c r="I44" s="88"/>
      <c r="J44" s="88"/>
      <c r="K44" s="88"/>
      <c r="L44" s="142">
        <f t="shared" si="13"/>
        <v>0</v>
      </c>
      <c r="M44" s="109"/>
      <c r="N44" s="101"/>
      <c r="O44" s="149">
        <f t="shared" si="14"/>
        <v>0</v>
      </c>
      <c r="P44" s="150">
        <f t="shared" si="15"/>
        <v>0</v>
      </c>
      <c r="Q44" s="150">
        <f t="shared" si="15"/>
        <v>0</v>
      </c>
      <c r="R44" s="150">
        <f t="shared" si="16"/>
        <v>0</v>
      </c>
      <c r="S44" s="151">
        <f t="shared" si="17"/>
        <v>0</v>
      </c>
    </row>
    <row r="45" spans="1:25" s="59" customFormat="1" ht="13" outlineLevel="1" x14ac:dyDescent="0.3">
      <c r="A45" s="125" t="str">
        <f t="shared" si="11"/>
        <v>Select Activity</v>
      </c>
      <c r="B45" s="139" t="str">
        <f t="shared" si="12"/>
        <v>Select Title</v>
      </c>
      <c r="C45" s="86"/>
      <c r="D45" s="87"/>
      <c r="E45" s="86"/>
      <c r="F45" s="86"/>
      <c r="G45" s="88"/>
      <c r="H45" s="89"/>
      <c r="I45" s="88"/>
      <c r="J45" s="88"/>
      <c r="K45" s="88"/>
      <c r="L45" s="142">
        <f t="shared" si="13"/>
        <v>0</v>
      </c>
      <c r="M45" s="109"/>
      <c r="N45" s="101"/>
      <c r="O45" s="149">
        <f t="shared" si="14"/>
        <v>0</v>
      </c>
      <c r="P45" s="150">
        <f t="shared" si="15"/>
        <v>0</v>
      </c>
      <c r="Q45" s="150">
        <f t="shared" si="15"/>
        <v>0</v>
      </c>
      <c r="R45" s="150">
        <f t="shared" si="16"/>
        <v>0</v>
      </c>
      <c r="S45" s="151">
        <f t="shared" si="17"/>
        <v>0</v>
      </c>
    </row>
    <row r="46" spans="1:25" s="59" customFormat="1" ht="13" outlineLevel="1" x14ac:dyDescent="0.3">
      <c r="A46" s="125" t="str">
        <f t="shared" si="11"/>
        <v>Select Activity</v>
      </c>
      <c r="B46" s="139" t="str">
        <f t="shared" si="12"/>
        <v>Select Title</v>
      </c>
      <c r="C46" s="86"/>
      <c r="D46" s="87"/>
      <c r="E46" s="86"/>
      <c r="F46" s="86"/>
      <c r="G46" s="88"/>
      <c r="H46" s="89"/>
      <c r="I46" s="88"/>
      <c r="J46" s="88"/>
      <c r="K46" s="88"/>
      <c r="L46" s="142">
        <f t="shared" si="13"/>
        <v>0</v>
      </c>
      <c r="M46" s="109"/>
      <c r="N46" s="101"/>
      <c r="O46" s="149">
        <f t="shared" si="14"/>
        <v>0</v>
      </c>
      <c r="P46" s="150">
        <f t="shared" si="15"/>
        <v>0</v>
      </c>
      <c r="Q46" s="150">
        <f t="shared" si="15"/>
        <v>0</v>
      </c>
      <c r="R46" s="150">
        <f t="shared" si="16"/>
        <v>0</v>
      </c>
      <c r="S46" s="151">
        <f t="shared" si="17"/>
        <v>0</v>
      </c>
    </row>
    <row r="47" spans="1:25" s="59" customFormat="1" ht="13" outlineLevel="1" x14ac:dyDescent="0.3">
      <c r="A47" s="125" t="str">
        <f t="shared" si="11"/>
        <v>Select Activity</v>
      </c>
      <c r="B47" s="139" t="str">
        <f t="shared" si="12"/>
        <v>Select Title</v>
      </c>
      <c r="C47" s="86"/>
      <c r="D47" s="87"/>
      <c r="E47" s="86"/>
      <c r="F47" s="86"/>
      <c r="G47" s="88"/>
      <c r="H47" s="89"/>
      <c r="I47" s="88"/>
      <c r="J47" s="88"/>
      <c r="K47" s="88"/>
      <c r="L47" s="142">
        <f t="shared" si="13"/>
        <v>0</v>
      </c>
      <c r="M47" s="109"/>
      <c r="N47" s="101"/>
      <c r="O47" s="149">
        <f t="shared" si="14"/>
        <v>0</v>
      </c>
      <c r="P47" s="150">
        <f t="shared" si="15"/>
        <v>0</v>
      </c>
      <c r="Q47" s="150">
        <f t="shared" si="15"/>
        <v>0</v>
      </c>
      <c r="R47" s="150">
        <f t="shared" si="16"/>
        <v>0</v>
      </c>
      <c r="S47" s="151">
        <f t="shared" si="17"/>
        <v>0</v>
      </c>
    </row>
    <row r="48" spans="1:25" s="59" customFormat="1" ht="13" outlineLevel="1" x14ac:dyDescent="0.3">
      <c r="A48" s="125" t="str">
        <f t="shared" si="11"/>
        <v>Select Activity</v>
      </c>
      <c r="B48" s="139" t="str">
        <f t="shared" si="12"/>
        <v>Select Title</v>
      </c>
      <c r="C48" s="86"/>
      <c r="D48" s="87"/>
      <c r="E48" s="86"/>
      <c r="F48" s="86"/>
      <c r="G48" s="88"/>
      <c r="H48" s="89"/>
      <c r="I48" s="88"/>
      <c r="J48" s="88"/>
      <c r="K48" s="88"/>
      <c r="L48" s="142">
        <f t="shared" si="13"/>
        <v>0</v>
      </c>
      <c r="M48" s="109"/>
      <c r="N48" s="101"/>
      <c r="O48" s="149">
        <f t="shared" si="14"/>
        <v>0</v>
      </c>
      <c r="P48" s="150">
        <f t="shared" si="15"/>
        <v>0</v>
      </c>
      <c r="Q48" s="150">
        <f t="shared" si="15"/>
        <v>0</v>
      </c>
      <c r="R48" s="150">
        <f t="shared" si="16"/>
        <v>0</v>
      </c>
      <c r="S48" s="151">
        <f t="shared" si="17"/>
        <v>0</v>
      </c>
    </row>
    <row r="49" spans="1:25" s="59" customFormat="1" ht="13" outlineLevel="1" x14ac:dyDescent="0.3">
      <c r="A49" s="126" t="str">
        <f t="shared" si="11"/>
        <v>Select Activity</v>
      </c>
      <c r="B49" s="140" t="str">
        <f t="shared" si="12"/>
        <v>Select Title</v>
      </c>
      <c r="C49" s="90"/>
      <c r="D49" s="91"/>
      <c r="E49" s="90"/>
      <c r="F49" s="90"/>
      <c r="G49" s="92"/>
      <c r="H49" s="93"/>
      <c r="I49" s="92"/>
      <c r="J49" s="92"/>
      <c r="K49" s="92"/>
      <c r="L49" s="143">
        <f t="shared" si="13"/>
        <v>0</v>
      </c>
      <c r="M49" s="110"/>
      <c r="N49" s="101"/>
      <c r="O49" s="160">
        <f t="shared" si="14"/>
        <v>0</v>
      </c>
      <c r="P49" s="161">
        <f t="shared" si="15"/>
        <v>0</v>
      </c>
      <c r="Q49" s="161">
        <f t="shared" si="15"/>
        <v>0</v>
      </c>
      <c r="R49" s="161">
        <f t="shared" si="16"/>
        <v>0</v>
      </c>
      <c r="S49" s="162">
        <f t="shared" si="17"/>
        <v>0</v>
      </c>
    </row>
    <row r="50" spans="1:25" s="76" customFormat="1" x14ac:dyDescent="0.35">
      <c r="A50" s="96" t="str">
        <f>$A$42</f>
        <v>Select Activity</v>
      </c>
      <c r="B50" s="96" t="str">
        <f>$B$42</f>
        <v>Select Title</v>
      </c>
      <c r="C50" s="97"/>
      <c r="D50" s="97"/>
      <c r="E50" s="97"/>
      <c r="F50" s="96" t="s">
        <v>172</v>
      </c>
      <c r="G50" s="77">
        <f>SUM(G43:G49)</f>
        <v>0</v>
      </c>
      <c r="H50" s="78"/>
      <c r="I50" s="77">
        <f t="shared" ref="I50" si="18">SUM(I43:I49)</f>
        <v>0</v>
      </c>
      <c r="J50" s="77">
        <f t="shared" ref="J50" si="19">SUM(J43:J49)</f>
        <v>0</v>
      </c>
      <c r="K50" s="77">
        <f t="shared" ref="K50" si="20">SUM(K43:K49)</f>
        <v>0</v>
      </c>
      <c r="L50" s="77">
        <f t="shared" ref="L50" si="21">SUM(L43:L49)</f>
        <v>0</v>
      </c>
      <c r="M50" s="111"/>
      <c r="N50" s="102" t="b">
        <f>L50=S50</f>
        <v>1</v>
      </c>
      <c r="O50" s="152">
        <f t="shared" ref="O50:Q50" si="22">SUM(O43:O49)</f>
        <v>0</v>
      </c>
      <c r="P50" s="152">
        <f t="shared" si="22"/>
        <v>0</v>
      </c>
      <c r="Q50" s="152">
        <f t="shared" si="22"/>
        <v>0</v>
      </c>
      <c r="R50" s="152">
        <f t="shared" ref="R50" si="23">SUM(R43:R49)</f>
        <v>0</v>
      </c>
      <c r="S50" s="152">
        <f>SUM(S43:S49)</f>
        <v>0</v>
      </c>
      <c r="U50"/>
      <c r="V50"/>
      <c r="W50"/>
      <c r="X50"/>
      <c r="Y50"/>
    </row>
    <row r="51" spans="1:25" s="59" customFormat="1" ht="13" x14ac:dyDescent="0.3">
      <c r="B51" s="79"/>
      <c r="E51" s="113" t="s">
        <v>173</v>
      </c>
      <c r="G51" s="81"/>
      <c r="H51" s="81"/>
      <c r="I51" s="145"/>
      <c r="J51" s="145"/>
      <c r="K51" s="145"/>
      <c r="L51" s="145"/>
      <c r="M51" s="107"/>
      <c r="N51" s="101"/>
    </row>
    <row r="52" spans="1:25" s="59" customFormat="1" ht="13" outlineLevel="1" x14ac:dyDescent="0.3">
      <c r="A52" s="112" t="s">
        <v>101</v>
      </c>
      <c r="B52" s="112" t="s">
        <v>102</v>
      </c>
      <c r="G52" s="74"/>
      <c r="H52" s="74"/>
      <c r="I52" s="144"/>
      <c r="J52" s="144"/>
      <c r="K52" s="144"/>
      <c r="L52" s="144"/>
      <c r="M52" s="107"/>
      <c r="N52" s="101"/>
    </row>
    <row r="53" spans="1:25" s="59" customFormat="1" ht="13" outlineLevel="1" x14ac:dyDescent="0.3">
      <c r="A53" s="124" t="str">
        <f>$A$52</f>
        <v>Select Activity</v>
      </c>
      <c r="B53" s="138" t="str">
        <f t="shared" ref="B53:B59" si="24">$B$52</f>
        <v>Select Title</v>
      </c>
      <c r="C53" s="82"/>
      <c r="D53" s="83"/>
      <c r="E53" s="82"/>
      <c r="F53" s="82"/>
      <c r="G53" s="84"/>
      <c r="H53" s="85"/>
      <c r="I53" s="84"/>
      <c r="J53" s="84"/>
      <c r="K53" s="84"/>
      <c r="L53" s="141">
        <f t="shared" ref="L53:L59" si="25">SUM(I53:K53)</f>
        <v>0</v>
      </c>
      <c r="M53" s="108"/>
      <c r="N53" s="101"/>
      <c r="O53" s="149">
        <f t="shared" ref="O53:O59" si="26">$R$28*I53</f>
        <v>0</v>
      </c>
      <c r="P53" s="150">
        <f t="shared" ref="P53:Q59" si="27">($R$29*I53)+($R$28*J53)</f>
        <v>0</v>
      </c>
      <c r="Q53" s="150">
        <f t="shared" si="27"/>
        <v>0</v>
      </c>
      <c r="R53" s="150">
        <f t="shared" ref="R53:R59" si="28">($R$29*K53)</f>
        <v>0</v>
      </c>
      <c r="S53" s="151">
        <f t="shared" ref="S53:S59" si="29">SUM(O53:R53)</f>
        <v>0</v>
      </c>
    </row>
    <row r="54" spans="1:25" s="59" customFormat="1" ht="13" outlineLevel="1" x14ac:dyDescent="0.3">
      <c r="A54" s="125" t="str">
        <f t="shared" ref="A54:A59" si="30">$A$52</f>
        <v>Select Activity</v>
      </c>
      <c r="B54" s="139" t="str">
        <f t="shared" si="24"/>
        <v>Select Title</v>
      </c>
      <c r="C54" s="86"/>
      <c r="D54" s="87"/>
      <c r="E54" s="86"/>
      <c r="F54" s="86"/>
      <c r="G54" s="88"/>
      <c r="H54" s="89"/>
      <c r="I54" s="88"/>
      <c r="J54" s="88"/>
      <c r="K54" s="88"/>
      <c r="L54" s="142">
        <f t="shared" si="25"/>
        <v>0</v>
      </c>
      <c r="M54" s="109"/>
      <c r="N54" s="101"/>
      <c r="O54" s="149">
        <f t="shared" si="26"/>
        <v>0</v>
      </c>
      <c r="P54" s="150">
        <f t="shared" si="27"/>
        <v>0</v>
      </c>
      <c r="Q54" s="150">
        <f t="shared" si="27"/>
        <v>0</v>
      </c>
      <c r="R54" s="150">
        <f t="shared" si="28"/>
        <v>0</v>
      </c>
      <c r="S54" s="151">
        <f t="shared" si="29"/>
        <v>0</v>
      </c>
    </row>
    <row r="55" spans="1:25" s="59" customFormat="1" ht="13" outlineLevel="1" x14ac:dyDescent="0.3">
      <c r="A55" s="125" t="str">
        <f t="shared" si="30"/>
        <v>Select Activity</v>
      </c>
      <c r="B55" s="139" t="str">
        <f t="shared" si="24"/>
        <v>Select Title</v>
      </c>
      <c r="C55" s="86"/>
      <c r="D55" s="87"/>
      <c r="E55" s="86"/>
      <c r="F55" s="86"/>
      <c r="G55" s="88"/>
      <c r="H55" s="89"/>
      <c r="I55" s="88"/>
      <c r="J55" s="88"/>
      <c r="K55" s="88"/>
      <c r="L55" s="142">
        <f t="shared" si="25"/>
        <v>0</v>
      </c>
      <c r="M55" s="109"/>
      <c r="N55" s="101"/>
      <c r="O55" s="149">
        <f t="shared" si="26"/>
        <v>0</v>
      </c>
      <c r="P55" s="150">
        <f t="shared" si="27"/>
        <v>0</v>
      </c>
      <c r="Q55" s="150">
        <f t="shared" si="27"/>
        <v>0</v>
      </c>
      <c r="R55" s="150">
        <f t="shared" si="28"/>
        <v>0</v>
      </c>
      <c r="S55" s="151">
        <f t="shared" si="29"/>
        <v>0</v>
      </c>
    </row>
    <row r="56" spans="1:25" s="59" customFormat="1" ht="13" outlineLevel="1" x14ac:dyDescent="0.3">
      <c r="A56" s="125" t="str">
        <f t="shared" si="30"/>
        <v>Select Activity</v>
      </c>
      <c r="B56" s="139" t="str">
        <f t="shared" si="24"/>
        <v>Select Title</v>
      </c>
      <c r="C56" s="86"/>
      <c r="D56" s="87"/>
      <c r="E56" s="86"/>
      <c r="F56" s="86"/>
      <c r="G56" s="88"/>
      <c r="H56" s="89"/>
      <c r="I56" s="88"/>
      <c r="J56" s="88"/>
      <c r="K56" s="88"/>
      <c r="L56" s="142">
        <f t="shared" si="25"/>
        <v>0</v>
      </c>
      <c r="M56" s="109"/>
      <c r="N56" s="101"/>
      <c r="O56" s="149">
        <f t="shared" si="26"/>
        <v>0</v>
      </c>
      <c r="P56" s="150">
        <f t="shared" si="27"/>
        <v>0</v>
      </c>
      <c r="Q56" s="150">
        <f t="shared" si="27"/>
        <v>0</v>
      </c>
      <c r="R56" s="150">
        <f t="shared" si="28"/>
        <v>0</v>
      </c>
      <c r="S56" s="151">
        <f t="shared" si="29"/>
        <v>0</v>
      </c>
    </row>
    <row r="57" spans="1:25" s="59" customFormat="1" ht="13" outlineLevel="1" x14ac:dyDescent="0.3">
      <c r="A57" s="125" t="str">
        <f t="shared" si="30"/>
        <v>Select Activity</v>
      </c>
      <c r="B57" s="139" t="str">
        <f t="shared" si="24"/>
        <v>Select Title</v>
      </c>
      <c r="C57" s="86"/>
      <c r="D57" s="87"/>
      <c r="E57" s="86"/>
      <c r="F57" s="86"/>
      <c r="G57" s="88"/>
      <c r="H57" s="89"/>
      <c r="I57" s="88"/>
      <c r="J57" s="88"/>
      <c r="K57" s="88"/>
      <c r="L57" s="142">
        <f t="shared" si="25"/>
        <v>0</v>
      </c>
      <c r="M57" s="109"/>
      <c r="N57" s="101"/>
      <c r="O57" s="149">
        <f t="shared" si="26"/>
        <v>0</v>
      </c>
      <c r="P57" s="150">
        <f t="shared" si="27"/>
        <v>0</v>
      </c>
      <c r="Q57" s="150">
        <f t="shared" si="27"/>
        <v>0</v>
      </c>
      <c r="R57" s="150">
        <f t="shared" si="28"/>
        <v>0</v>
      </c>
      <c r="S57" s="151">
        <f t="shared" si="29"/>
        <v>0</v>
      </c>
    </row>
    <row r="58" spans="1:25" s="59" customFormat="1" ht="13" outlineLevel="1" x14ac:dyDescent="0.3">
      <c r="A58" s="125" t="str">
        <f t="shared" si="30"/>
        <v>Select Activity</v>
      </c>
      <c r="B58" s="139" t="str">
        <f t="shared" si="24"/>
        <v>Select Title</v>
      </c>
      <c r="C58" s="86"/>
      <c r="D58" s="87"/>
      <c r="E58" s="86"/>
      <c r="F58" s="86"/>
      <c r="G58" s="88"/>
      <c r="H58" s="89"/>
      <c r="I58" s="88"/>
      <c r="J58" s="88"/>
      <c r="K58" s="88"/>
      <c r="L58" s="142">
        <f t="shared" si="25"/>
        <v>0</v>
      </c>
      <c r="M58" s="109"/>
      <c r="N58" s="101"/>
      <c r="O58" s="149">
        <f t="shared" si="26"/>
        <v>0</v>
      </c>
      <c r="P58" s="150">
        <f t="shared" si="27"/>
        <v>0</v>
      </c>
      <c r="Q58" s="150">
        <f t="shared" si="27"/>
        <v>0</v>
      </c>
      <c r="R58" s="150">
        <f t="shared" si="28"/>
        <v>0</v>
      </c>
      <c r="S58" s="151">
        <f t="shared" si="29"/>
        <v>0</v>
      </c>
    </row>
    <row r="59" spans="1:25" s="59" customFormat="1" ht="13" outlineLevel="1" x14ac:dyDescent="0.3">
      <c r="A59" s="126" t="str">
        <f t="shared" si="30"/>
        <v>Select Activity</v>
      </c>
      <c r="B59" s="140" t="str">
        <f t="shared" si="24"/>
        <v>Select Title</v>
      </c>
      <c r="C59" s="90"/>
      <c r="D59" s="91"/>
      <c r="E59" s="90"/>
      <c r="F59" s="90"/>
      <c r="G59" s="92"/>
      <c r="H59" s="93"/>
      <c r="I59" s="92"/>
      <c r="J59" s="92"/>
      <c r="K59" s="92"/>
      <c r="L59" s="143">
        <f t="shared" si="25"/>
        <v>0</v>
      </c>
      <c r="M59" s="110"/>
      <c r="N59" s="101"/>
      <c r="O59" s="160">
        <f t="shared" si="26"/>
        <v>0</v>
      </c>
      <c r="P59" s="161">
        <f t="shared" si="27"/>
        <v>0</v>
      </c>
      <c r="Q59" s="161">
        <f t="shared" si="27"/>
        <v>0</v>
      </c>
      <c r="R59" s="161">
        <f t="shared" si="28"/>
        <v>0</v>
      </c>
      <c r="S59" s="162">
        <f t="shared" si="29"/>
        <v>0</v>
      </c>
    </row>
    <row r="60" spans="1:25" s="76" customFormat="1" x14ac:dyDescent="0.35">
      <c r="A60" s="96" t="str">
        <f>$A$52</f>
        <v>Select Activity</v>
      </c>
      <c r="B60" s="96" t="str">
        <f>$B$52</f>
        <v>Select Title</v>
      </c>
      <c r="C60" s="97"/>
      <c r="D60" s="97"/>
      <c r="E60" s="97"/>
      <c r="F60" s="96" t="s">
        <v>172</v>
      </c>
      <c r="G60" s="77">
        <f>SUM(G53:G59)</f>
        <v>0</v>
      </c>
      <c r="H60" s="78"/>
      <c r="I60" s="77">
        <f t="shared" ref="I60" si="31">SUM(I53:I59)</f>
        <v>0</v>
      </c>
      <c r="J60" s="77">
        <f t="shared" ref="J60" si="32">SUM(J53:J59)</f>
        <v>0</v>
      </c>
      <c r="K60" s="77">
        <f t="shared" ref="K60" si="33">SUM(K53:K59)</f>
        <v>0</v>
      </c>
      <c r="L60" s="77">
        <f t="shared" ref="L60" si="34">SUM(L53:L59)</f>
        <v>0</v>
      </c>
      <c r="M60" s="111"/>
      <c r="N60" s="102" t="b">
        <f>L60=S60</f>
        <v>1</v>
      </c>
      <c r="O60" s="152">
        <f t="shared" ref="O60:Q60" si="35">SUM(O53:O59)</f>
        <v>0</v>
      </c>
      <c r="P60" s="152">
        <f t="shared" si="35"/>
        <v>0</v>
      </c>
      <c r="Q60" s="152">
        <f t="shared" si="35"/>
        <v>0</v>
      </c>
      <c r="R60" s="152">
        <f t="shared" ref="R60" si="36">SUM(R53:R59)</f>
        <v>0</v>
      </c>
      <c r="S60" s="152">
        <f>SUM(S53:S59)</f>
        <v>0</v>
      </c>
      <c r="U60"/>
      <c r="V60"/>
      <c r="W60"/>
      <c r="X60"/>
      <c r="Y60"/>
    </row>
    <row r="61" spans="1:25" s="59" customFormat="1" ht="13" x14ac:dyDescent="0.3">
      <c r="B61" s="79"/>
      <c r="E61" s="113" t="s">
        <v>173</v>
      </c>
      <c r="G61" s="81"/>
      <c r="H61" s="81"/>
      <c r="I61" s="145"/>
      <c r="J61" s="145"/>
      <c r="K61" s="145"/>
      <c r="L61" s="145"/>
      <c r="M61" s="107"/>
      <c r="N61" s="101"/>
    </row>
    <row r="62" spans="1:25" s="59" customFormat="1" ht="13" outlineLevel="1" x14ac:dyDescent="0.3">
      <c r="A62" s="112" t="s">
        <v>101</v>
      </c>
      <c r="B62" s="112" t="s">
        <v>102</v>
      </c>
      <c r="G62" s="74"/>
      <c r="H62" s="74"/>
      <c r="I62" s="144"/>
      <c r="J62" s="144"/>
      <c r="K62" s="144"/>
      <c r="L62" s="144"/>
      <c r="M62" s="107"/>
      <c r="N62" s="101"/>
    </row>
    <row r="63" spans="1:25" s="59" customFormat="1" ht="13" outlineLevel="1" x14ac:dyDescent="0.3">
      <c r="A63" s="124" t="str">
        <f>$A$62</f>
        <v>Select Activity</v>
      </c>
      <c r="B63" s="138" t="str">
        <f t="shared" ref="B63:B69" si="37">$B$62</f>
        <v>Select Title</v>
      </c>
      <c r="C63" s="82"/>
      <c r="D63" s="83"/>
      <c r="E63" s="82"/>
      <c r="F63" s="82"/>
      <c r="G63" s="84"/>
      <c r="H63" s="85"/>
      <c r="I63" s="84"/>
      <c r="J63" s="84"/>
      <c r="K63" s="84"/>
      <c r="L63" s="141">
        <f t="shared" ref="L63:L69" si="38">SUM(I63:K63)</f>
        <v>0</v>
      </c>
      <c r="M63" s="108"/>
      <c r="N63" s="101"/>
      <c r="O63" s="149">
        <f t="shared" ref="O63:O69" si="39">$R$28*I63</f>
        <v>0</v>
      </c>
      <c r="P63" s="150">
        <f t="shared" ref="P63:Q69" si="40">($R$29*I63)+($R$28*J63)</f>
        <v>0</v>
      </c>
      <c r="Q63" s="150">
        <f t="shared" si="40"/>
        <v>0</v>
      </c>
      <c r="R63" s="150">
        <f t="shared" ref="R63:R69" si="41">($R$29*K63)</f>
        <v>0</v>
      </c>
      <c r="S63" s="151">
        <f t="shared" ref="S63:S69" si="42">SUM(O63:R63)</f>
        <v>0</v>
      </c>
    </row>
    <row r="64" spans="1:25" s="59" customFormat="1" ht="13" outlineLevel="1" x14ac:dyDescent="0.3">
      <c r="A64" s="125" t="str">
        <f t="shared" ref="A64:A69" si="43">$A$62</f>
        <v>Select Activity</v>
      </c>
      <c r="B64" s="139" t="str">
        <f t="shared" si="37"/>
        <v>Select Title</v>
      </c>
      <c r="C64" s="86"/>
      <c r="D64" s="87"/>
      <c r="E64" s="86"/>
      <c r="F64" s="86"/>
      <c r="G64" s="88"/>
      <c r="H64" s="89"/>
      <c r="I64" s="88"/>
      <c r="J64" s="88"/>
      <c r="K64" s="88"/>
      <c r="L64" s="142">
        <f t="shared" si="38"/>
        <v>0</v>
      </c>
      <c r="M64" s="109"/>
      <c r="N64" s="101"/>
      <c r="O64" s="149">
        <f t="shared" si="39"/>
        <v>0</v>
      </c>
      <c r="P64" s="150">
        <f t="shared" si="40"/>
        <v>0</v>
      </c>
      <c r="Q64" s="150">
        <f t="shared" si="40"/>
        <v>0</v>
      </c>
      <c r="R64" s="150">
        <f t="shared" si="41"/>
        <v>0</v>
      </c>
      <c r="S64" s="151">
        <f t="shared" si="42"/>
        <v>0</v>
      </c>
    </row>
    <row r="65" spans="1:25" s="59" customFormat="1" ht="13" outlineLevel="1" x14ac:dyDescent="0.3">
      <c r="A65" s="125" t="str">
        <f t="shared" si="43"/>
        <v>Select Activity</v>
      </c>
      <c r="B65" s="139" t="str">
        <f t="shared" si="37"/>
        <v>Select Title</v>
      </c>
      <c r="C65" s="86"/>
      <c r="D65" s="87"/>
      <c r="E65" s="86"/>
      <c r="F65" s="86"/>
      <c r="G65" s="88"/>
      <c r="H65" s="89"/>
      <c r="I65" s="88"/>
      <c r="J65" s="88"/>
      <c r="K65" s="88"/>
      <c r="L65" s="142">
        <f t="shared" si="38"/>
        <v>0</v>
      </c>
      <c r="M65" s="109"/>
      <c r="N65" s="101"/>
      <c r="O65" s="149">
        <f t="shared" si="39"/>
        <v>0</v>
      </c>
      <c r="P65" s="150">
        <f t="shared" si="40"/>
        <v>0</v>
      </c>
      <c r="Q65" s="150">
        <f t="shared" si="40"/>
        <v>0</v>
      </c>
      <c r="R65" s="150">
        <f t="shared" si="41"/>
        <v>0</v>
      </c>
      <c r="S65" s="151">
        <f t="shared" si="42"/>
        <v>0</v>
      </c>
    </row>
    <row r="66" spans="1:25" s="59" customFormat="1" ht="13" outlineLevel="1" x14ac:dyDescent="0.3">
      <c r="A66" s="125" t="str">
        <f t="shared" si="43"/>
        <v>Select Activity</v>
      </c>
      <c r="B66" s="139" t="str">
        <f t="shared" si="37"/>
        <v>Select Title</v>
      </c>
      <c r="C66" s="86"/>
      <c r="D66" s="87"/>
      <c r="E66" s="86"/>
      <c r="F66" s="86"/>
      <c r="G66" s="88"/>
      <c r="H66" s="89"/>
      <c r="I66" s="88"/>
      <c r="J66" s="88"/>
      <c r="K66" s="88"/>
      <c r="L66" s="142">
        <f t="shared" si="38"/>
        <v>0</v>
      </c>
      <c r="M66" s="109"/>
      <c r="N66" s="101"/>
      <c r="O66" s="149">
        <f t="shared" si="39"/>
        <v>0</v>
      </c>
      <c r="P66" s="150">
        <f t="shared" si="40"/>
        <v>0</v>
      </c>
      <c r="Q66" s="150">
        <f t="shared" si="40"/>
        <v>0</v>
      </c>
      <c r="R66" s="150">
        <f t="shared" si="41"/>
        <v>0</v>
      </c>
      <c r="S66" s="151">
        <f t="shared" si="42"/>
        <v>0</v>
      </c>
    </row>
    <row r="67" spans="1:25" s="59" customFormat="1" ht="13" outlineLevel="1" x14ac:dyDescent="0.3">
      <c r="A67" s="125" t="str">
        <f t="shared" si="43"/>
        <v>Select Activity</v>
      </c>
      <c r="B67" s="139" t="str">
        <f t="shared" si="37"/>
        <v>Select Title</v>
      </c>
      <c r="C67" s="86"/>
      <c r="D67" s="87"/>
      <c r="E67" s="86"/>
      <c r="F67" s="86"/>
      <c r="G67" s="88"/>
      <c r="H67" s="89"/>
      <c r="I67" s="88"/>
      <c r="J67" s="88"/>
      <c r="K67" s="88"/>
      <c r="L67" s="142">
        <f t="shared" si="38"/>
        <v>0</v>
      </c>
      <c r="M67" s="109"/>
      <c r="N67" s="101"/>
      <c r="O67" s="149">
        <f t="shared" si="39"/>
        <v>0</v>
      </c>
      <c r="P67" s="150">
        <f t="shared" si="40"/>
        <v>0</v>
      </c>
      <c r="Q67" s="150">
        <f t="shared" si="40"/>
        <v>0</v>
      </c>
      <c r="R67" s="150">
        <f t="shared" si="41"/>
        <v>0</v>
      </c>
      <c r="S67" s="151">
        <f t="shared" si="42"/>
        <v>0</v>
      </c>
    </row>
    <row r="68" spans="1:25" s="59" customFormat="1" ht="13" outlineLevel="1" x14ac:dyDescent="0.3">
      <c r="A68" s="125" t="str">
        <f t="shared" si="43"/>
        <v>Select Activity</v>
      </c>
      <c r="B68" s="139" t="str">
        <f t="shared" si="37"/>
        <v>Select Title</v>
      </c>
      <c r="C68" s="86"/>
      <c r="D68" s="87"/>
      <c r="E68" s="86"/>
      <c r="F68" s="86"/>
      <c r="G68" s="88"/>
      <c r="H68" s="89"/>
      <c r="I68" s="88"/>
      <c r="J68" s="88"/>
      <c r="K68" s="88"/>
      <c r="L68" s="142">
        <f t="shared" si="38"/>
        <v>0</v>
      </c>
      <c r="M68" s="109"/>
      <c r="N68" s="101"/>
      <c r="O68" s="149">
        <f t="shared" si="39"/>
        <v>0</v>
      </c>
      <c r="P68" s="150">
        <f t="shared" si="40"/>
        <v>0</v>
      </c>
      <c r="Q68" s="150">
        <f t="shared" si="40"/>
        <v>0</v>
      </c>
      <c r="R68" s="150">
        <f t="shared" si="41"/>
        <v>0</v>
      </c>
      <c r="S68" s="151">
        <f t="shared" si="42"/>
        <v>0</v>
      </c>
    </row>
    <row r="69" spans="1:25" s="59" customFormat="1" ht="13" outlineLevel="1" x14ac:dyDescent="0.3">
      <c r="A69" s="126" t="str">
        <f t="shared" si="43"/>
        <v>Select Activity</v>
      </c>
      <c r="B69" s="140" t="str">
        <f t="shared" si="37"/>
        <v>Select Title</v>
      </c>
      <c r="C69" s="90"/>
      <c r="D69" s="91"/>
      <c r="E69" s="90"/>
      <c r="F69" s="90"/>
      <c r="G69" s="92"/>
      <c r="H69" s="93"/>
      <c r="I69" s="92"/>
      <c r="J69" s="92"/>
      <c r="K69" s="92"/>
      <c r="L69" s="143">
        <f t="shared" si="38"/>
        <v>0</v>
      </c>
      <c r="M69" s="110"/>
      <c r="N69" s="101"/>
      <c r="O69" s="160">
        <f t="shared" si="39"/>
        <v>0</v>
      </c>
      <c r="P69" s="161">
        <f t="shared" si="40"/>
        <v>0</v>
      </c>
      <c r="Q69" s="161">
        <f t="shared" si="40"/>
        <v>0</v>
      </c>
      <c r="R69" s="161">
        <f t="shared" si="41"/>
        <v>0</v>
      </c>
      <c r="S69" s="162">
        <f t="shared" si="42"/>
        <v>0</v>
      </c>
    </row>
    <row r="70" spans="1:25" s="76" customFormat="1" x14ac:dyDescent="0.35">
      <c r="A70" s="96" t="str">
        <f>$A$62</f>
        <v>Select Activity</v>
      </c>
      <c r="B70" s="96" t="str">
        <f>$B$62</f>
        <v>Select Title</v>
      </c>
      <c r="C70" s="97"/>
      <c r="D70" s="97"/>
      <c r="E70" s="97"/>
      <c r="F70" s="96" t="s">
        <v>172</v>
      </c>
      <c r="G70" s="77">
        <f>SUM(G63:G69)</f>
        <v>0</v>
      </c>
      <c r="H70" s="78"/>
      <c r="I70" s="77">
        <f t="shared" ref="I70" si="44">SUM(I63:I69)</f>
        <v>0</v>
      </c>
      <c r="J70" s="77">
        <f t="shared" ref="J70" si="45">SUM(J63:J69)</f>
        <v>0</v>
      </c>
      <c r="K70" s="77">
        <f t="shared" ref="K70" si="46">SUM(K63:K69)</f>
        <v>0</v>
      </c>
      <c r="L70" s="77">
        <f>SUM(L63:L69)</f>
        <v>0</v>
      </c>
      <c r="M70" s="111"/>
      <c r="N70" s="102" t="b">
        <f>L70=S70</f>
        <v>1</v>
      </c>
      <c r="O70" s="152">
        <f t="shared" ref="O70:Q70" si="47">SUM(O63:O69)</f>
        <v>0</v>
      </c>
      <c r="P70" s="152">
        <f t="shared" si="47"/>
        <v>0</v>
      </c>
      <c r="Q70" s="152">
        <f t="shared" si="47"/>
        <v>0</v>
      </c>
      <c r="R70" s="152">
        <f t="shared" ref="R70" si="48">SUM(R63:R69)</f>
        <v>0</v>
      </c>
      <c r="S70" s="152">
        <f>SUM(S63:S69)</f>
        <v>0</v>
      </c>
      <c r="U70"/>
      <c r="V70"/>
      <c r="W70"/>
      <c r="X70"/>
      <c r="Y70"/>
    </row>
    <row r="71" spans="1:25" s="59" customFormat="1" ht="13" x14ac:dyDescent="0.3">
      <c r="B71" s="79"/>
      <c r="E71" s="113" t="s">
        <v>173</v>
      </c>
      <c r="G71" s="81"/>
      <c r="H71" s="81"/>
      <c r="I71" s="145"/>
      <c r="J71" s="145"/>
      <c r="K71" s="145"/>
      <c r="L71" s="145"/>
      <c r="M71" s="107"/>
      <c r="N71" s="101"/>
    </row>
    <row r="72" spans="1:25" s="59" customFormat="1" ht="13" outlineLevel="1" x14ac:dyDescent="0.3">
      <c r="A72" s="112" t="s">
        <v>101</v>
      </c>
      <c r="B72" s="112" t="s">
        <v>102</v>
      </c>
      <c r="G72" s="74"/>
      <c r="H72" s="74"/>
      <c r="I72" s="144"/>
      <c r="J72" s="144"/>
      <c r="K72" s="144"/>
      <c r="L72" s="144"/>
      <c r="M72" s="107"/>
      <c r="N72" s="101"/>
    </row>
    <row r="73" spans="1:25" s="59" customFormat="1" ht="13" outlineLevel="1" x14ac:dyDescent="0.3">
      <c r="A73" s="124" t="str">
        <f>$A$72</f>
        <v>Select Activity</v>
      </c>
      <c r="B73" s="138" t="str">
        <f t="shared" ref="B73:B79" si="49">$B$72</f>
        <v>Select Title</v>
      </c>
      <c r="C73" s="82"/>
      <c r="D73" s="83"/>
      <c r="E73" s="82"/>
      <c r="F73" s="82"/>
      <c r="G73" s="84"/>
      <c r="H73" s="85"/>
      <c r="I73" s="84"/>
      <c r="J73" s="84"/>
      <c r="K73" s="84"/>
      <c r="L73" s="141">
        <f t="shared" ref="L73:L79" si="50">SUM(I73:K73)</f>
        <v>0</v>
      </c>
      <c r="M73" s="108"/>
      <c r="N73" s="101"/>
      <c r="O73" s="149">
        <f t="shared" ref="O73:O79" si="51">$R$28*I73</f>
        <v>0</v>
      </c>
      <c r="P73" s="150">
        <f t="shared" ref="P73:Q79" si="52">($R$29*I73)+($R$28*J73)</f>
        <v>0</v>
      </c>
      <c r="Q73" s="150">
        <f t="shared" si="52"/>
        <v>0</v>
      </c>
      <c r="R73" s="150">
        <f t="shared" ref="R73:R79" si="53">($R$29*K73)</f>
        <v>0</v>
      </c>
      <c r="S73" s="151">
        <f t="shared" ref="S73:S79" si="54">SUM(O73:R73)</f>
        <v>0</v>
      </c>
    </row>
    <row r="74" spans="1:25" s="59" customFormat="1" ht="13" outlineLevel="1" x14ac:dyDescent="0.3">
      <c r="A74" s="125" t="str">
        <f t="shared" ref="A74:A79" si="55">$A$72</f>
        <v>Select Activity</v>
      </c>
      <c r="B74" s="139" t="str">
        <f t="shared" si="49"/>
        <v>Select Title</v>
      </c>
      <c r="C74" s="86"/>
      <c r="D74" s="87"/>
      <c r="E74" s="86"/>
      <c r="F74" s="86"/>
      <c r="G74" s="88"/>
      <c r="H74" s="89"/>
      <c r="I74" s="88"/>
      <c r="J74" s="88"/>
      <c r="K74" s="88"/>
      <c r="L74" s="142">
        <f t="shared" si="50"/>
        <v>0</v>
      </c>
      <c r="M74" s="109"/>
      <c r="N74" s="101"/>
      <c r="O74" s="149">
        <f t="shared" si="51"/>
        <v>0</v>
      </c>
      <c r="P74" s="150">
        <f t="shared" si="52"/>
        <v>0</v>
      </c>
      <c r="Q74" s="150">
        <f t="shared" si="52"/>
        <v>0</v>
      </c>
      <c r="R74" s="150">
        <f t="shared" si="53"/>
        <v>0</v>
      </c>
      <c r="S74" s="151">
        <f t="shared" si="54"/>
        <v>0</v>
      </c>
    </row>
    <row r="75" spans="1:25" s="59" customFormat="1" ht="13" outlineLevel="1" x14ac:dyDescent="0.3">
      <c r="A75" s="125" t="str">
        <f t="shared" si="55"/>
        <v>Select Activity</v>
      </c>
      <c r="B75" s="139" t="str">
        <f t="shared" si="49"/>
        <v>Select Title</v>
      </c>
      <c r="C75" s="86"/>
      <c r="D75" s="87"/>
      <c r="E75" s="86"/>
      <c r="F75" s="86"/>
      <c r="G75" s="88"/>
      <c r="H75" s="89"/>
      <c r="I75" s="88"/>
      <c r="J75" s="88"/>
      <c r="K75" s="88"/>
      <c r="L75" s="142">
        <f t="shared" si="50"/>
        <v>0</v>
      </c>
      <c r="M75" s="109"/>
      <c r="N75" s="101"/>
      <c r="O75" s="149">
        <f t="shared" si="51"/>
        <v>0</v>
      </c>
      <c r="P75" s="150">
        <f t="shared" si="52"/>
        <v>0</v>
      </c>
      <c r="Q75" s="150">
        <f t="shared" si="52"/>
        <v>0</v>
      </c>
      <c r="R75" s="150">
        <f t="shared" si="53"/>
        <v>0</v>
      </c>
      <c r="S75" s="151">
        <f t="shared" si="54"/>
        <v>0</v>
      </c>
    </row>
    <row r="76" spans="1:25" s="59" customFormat="1" ht="13" outlineLevel="1" x14ac:dyDescent="0.3">
      <c r="A76" s="125" t="str">
        <f t="shared" si="55"/>
        <v>Select Activity</v>
      </c>
      <c r="B76" s="139" t="str">
        <f t="shared" si="49"/>
        <v>Select Title</v>
      </c>
      <c r="C76" s="86"/>
      <c r="D76" s="87"/>
      <c r="E76" s="86"/>
      <c r="F76" s="86"/>
      <c r="G76" s="88"/>
      <c r="H76" s="89"/>
      <c r="I76" s="88"/>
      <c r="J76" s="88"/>
      <c r="K76" s="88"/>
      <c r="L76" s="142">
        <f t="shared" si="50"/>
        <v>0</v>
      </c>
      <c r="M76" s="109"/>
      <c r="N76" s="101"/>
      <c r="O76" s="149">
        <f t="shared" si="51"/>
        <v>0</v>
      </c>
      <c r="P76" s="150">
        <f t="shared" si="52"/>
        <v>0</v>
      </c>
      <c r="Q76" s="150">
        <f t="shared" si="52"/>
        <v>0</v>
      </c>
      <c r="R76" s="150">
        <f t="shared" si="53"/>
        <v>0</v>
      </c>
      <c r="S76" s="151">
        <f t="shared" si="54"/>
        <v>0</v>
      </c>
    </row>
    <row r="77" spans="1:25" s="59" customFormat="1" ht="13" outlineLevel="1" x14ac:dyDescent="0.3">
      <c r="A77" s="125" t="str">
        <f t="shared" si="55"/>
        <v>Select Activity</v>
      </c>
      <c r="B77" s="139" t="str">
        <f t="shared" si="49"/>
        <v>Select Title</v>
      </c>
      <c r="C77" s="86"/>
      <c r="D77" s="87"/>
      <c r="E77" s="86"/>
      <c r="F77" s="86"/>
      <c r="G77" s="88"/>
      <c r="H77" s="89"/>
      <c r="I77" s="88"/>
      <c r="J77" s="88"/>
      <c r="K77" s="88"/>
      <c r="L77" s="142">
        <f t="shared" si="50"/>
        <v>0</v>
      </c>
      <c r="M77" s="109"/>
      <c r="N77" s="101"/>
      <c r="O77" s="149">
        <f t="shared" si="51"/>
        <v>0</v>
      </c>
      <c r="P77" s="150">
        <f t="shared" si="52"/>
        <v>0</v>
      </c>
      <c r="Q77" s="150">
        <f t="shared" si="52"/>
        <v>0</v>
      </c>
      <c r="R77" s="150">
        <f t="shared" si="53"/>
        <v>0</v>
      </c>
      <c r="S77" s="151">
        <f t="shared" si="54"/>
        <v>0</v>
      </c>
    </row>
    <row r="78" spans="1:25" s="59" customFormat="1" ht="13" outlineLevel="1" x14ac:dyDescent="0.3">
      <c r="A78" s="125" t="str">
        <f t="shared" si="55"/>
        <v>Select Activity</v>
      </c>
      <c r="B78" s="139" t="str">
        <f t="shared" si="49"/>
        <v>Select Title</v>
      </c>
      <c r="C78" s="86"/>
      <c r="D78" s="87"/>
      <c r="E78" s="86"/>
      <c r="F78" s="86"/>
      <c r="G78" s="88"/>
      <c r="H78" s="89"/>
      <c r="I78" s="88"/>
      <c r="J78" s="88"/>
      <c r="K78" s="88"/>
      <c r="L78" s="142">
        <f t="shared" si="50"/>
        <v>0</v>
      </c>
      <c r="M78" s="109"/>
      <c r="N78" s="101"/>
      <c r="O78" s="149">
        <f t="shared" si="51"/>
        <v>0</v>
      </c>
      <c r="P78" s="150">
        <f t="shared" si="52"/>
        <v>0</v>
      </c>
      <c r="Q78" s="150">
        <f t="shared" si="52"/>
        <v>0</v>
      </c>
      <c r="R78" s="150">
        <f t="shared" si="53"/>
        <v>0</v>
      </c>
      <c r="S78" s="151">
        <f t="shared" si="54"/>
        <v>0</v>
      </c>
    </row>
    <row r="79" spans="1:25" s="59" customFormat="1" ht="13" outlineLevel="1" x14ac:dyDescent="0.3">
      <c r="A79" s="126" t="str">
        <f t="shared" si="55"/>
        <v>Select Activity</v>
      </c>
      <c r="B79" s="140" t="str">
        <f t="shared" si="49"/>
        <v>Select Title</v>
      </c>
      <c r="C79" s="90"/>
      <c r="D79" s="91"/>
      <c r="E79" s="90"/>
      <c r="F79" s="90"/>
      <c r="G79" s="92"/>
      <c r="H79" s="93"/>
      <c r="I79" s="92"/>
      <c r="J79" s="92"/>
      <c r="K79" s="92"/>
      <c r="L79" s="143">
        <f t="shared" si="50"/>
        <v>0</v>
      </c>
      <c r="M79" s="110"/>
      <c r="N79" s="101"/>
      <c r="O79" s="160">
        <f t="shared" si="51"/>
        <v>0</v>
      </c>
      <c r="P79" s="161">
        <f t="shared" si="52"/>
        <v>0</v>
      </c>
      <c r="Q79" s="161">
        <f t="shared" si="52"/>
        <v>0</v>
      </c>
      <c r="R79" s="161">
        <f t="shared" si="53"/>
        <v>0</v>
      </c>
      <c r="S79" s="162">
        <f t="shared" si="54"/>
        <v>0</v>
      </c>
    </row>
    <row r="80" spans="1:25" s="76" customFormat="1" x14ac:dyDescent="0.35">
      <c r="A80" s="96" t="str">
        <f>$A$72</f>
        <v>Select Activity</v>
      </c>
      <c r="B80" s="96" t="str">
        <f>$B$72</f>
        <v>Select Title</v>
      </c>
      <c r="C80" s="97"/>
      <c r="D80" s="97"/>
      <c r="E80" s="97"/>
      <c r="F80" s="96" t="s">
        <v>172</v>
      </c>
      <c r="G80" s="77">
        <f>SUM(G73:G79)</f>
        <v>0</v>
      </c>
      <c r="H80" s="78"/>
      <c r="I80" s="77">
        <f t="shared" ref="I80" si="56">SUM(I73:I79)</f>
        <v>0</v>
      </c>
      <c r="J80" s="77">
        <f t="shared" ref="J80" si="57">SUM(J73:J79)</f>
        <v>0</v>
      </c>
      <c r="K80" s="77">
        <f t="shared" ref="K80" si="58">SUM(K73:K79)</f>
        <v>0</v>
      </c>
      <c r="L80" s="77">
        <f t="shared" ref="L80" si="59">SUM(L73:L79)</f>
        <v>0</v>
      </c>
      <c r="M80" s="111"/>
      <c r="N80" s="102" t="b">
        <f>L80=S80</f>
        <v>1</v>
      </c>
      <c r="O80" s="152">
        <f t="shared" ref="O80:Q80" si="60">SUM(O73:O79)</f>
        <v>0</v>
      </c>
      <c r="P80" s="152">
        <f t="shared" si="60"/>
        <v>0</v>
      </c>
      <c r="Q80" s="152">
        <f t="shared" si="60"/>
        <v>0</v>
      </c>
      <c r="R80" s="152">
        <f t="shared" ref="R80" si="61">SUM(R73:R79)</f>
        <v>0</v>
      </c>
      <c r="S80" s="152">
        <f>SUM(S73:S79)</f>
        <v>0</v>
      </c>
      <c r="U80"/>
      <c r="V80"/>
      <c r="W80"/>
      <c r="X80"/>
      <c r="Y80"/>
    </row>
    <row r="81" spans="1:25" s="59" customFormat="1" ht="13" x14ac:dyDescent="0.3">
      <c r="B81" s="79"/>
      <c r="E81" s="113" t="s">
        <v>173</v>
      </c>
      <c r="G81" s="81"/>
      <c r="H81" s="81"/>
      <c r="I81" s="145"/>
      <c r="J81" s="145"/>
      <c r="K81" s="145"/>
      <c r="L81" s="145"/>
      <c r="M81" s="107"/>
      <c r="N81" s="101"/>
    </row>
    <row r="82" spans="1:25" s="59" customFormat="1" ht="13" outlineLevel="1" x14ac:dyDescent="0.3">
      <c r="A82" s="112" t="s">
        <v>101</v>
      </c>
      <c r="B82" s="112" t="s">
        <v>102</v>
      </c>
      <c r="G82" s="74"/>
      <c r="H82" s="74"/>
      <c r="I82" s="144"/>
      <c r="J82" s="144"/>
      <c r="K82" s="144"/>
      <c r="L82" s="144"/>
      <c r="M82" s="107"/>
      <c r="N82" s="101"/>
    </row>
    <row r="83" spans="1:25" s="59" customFormat="1" ht="13" outlineLevel="1" x14ac:dyDescent="0.3">
      <c r="A83" s="124" t="str">
        <f>$A$82</f>
        <v>Select Activity</v>
      </c>
      <c r="B83" s="138" t="str">
        <f t="shared" ref="B83:B89" si="62">$B$82</f>
        <v>Select Title</v>
      </c>
      <c r="C83" s="82"/>
      <c r="D83" s="83"/>
      <c r="E83" s="82"/>
      <c r="F83" s="82"/>
      <c r="G83" s="84"/>
      <c r="H83" s="85"/>
      <c r="I83" s="84"/>
      <c r="J83" s="84"/>
      <c r="K83" s="84"/>
      <c r="L83" s="141">
        <f t="shared" ref="L83:L89" si="63">SUM(I83:K83)</f>
        <v>0</v>
      </c>
      <c r="M83" s="108"/>
      <c r="N83" s="101"/>
      <c r="O83" s="149">
        <f t="shared" ref="O83:O89" si="64">$R$28*I83</f>
        <v>0</v>
      </c>
      <c r="P83" s="150">
        <f t="shared" ref="P83:Q89" si="65">($R$29*I83)+($R$28*J83)</f>
        <v>0</v>
      </c>
      <c r="Q83" s="150">
        <f t="shared" si="65"/>
        <v>0</v>
      </c>
      <c r="R83" s="150">
        <f t="shared" ref="R83:R89" si="66">($R$29*K83)</f>
        <v>0</v>
      </c>
      <c r="S83" s="151">
        <f t="shared" ref="S83:S89" si="67">SUM(O83:R83)</f>
        <v>0</v>
      </c>
    </row>
    <row r="84" spans="1:25" s="59" customFormat="1" ht="13" outlineLevel="1" x14ac:dyDescent="0.3">
      <c r="A84" s="125" t="str">
        <f t="shared" ref="A84:A89" si="68">$A$82</f>
        <v>Select Activity</v>
      </c>
      <c r="B84" s="139" t="str">
        <f t="shared" si="62"/>
        <v>Select Title</v>
      </c>
      <c r="C84" s="86"/>
      <c r="D84" s="87"/>
      <c r="E84" s="86"/>
      <c r="F84" s="86"/>
      <c r="G84" s="88"/>
      <c r="H84" s="89"/>
      <c r="I84" s="88"/>
      <c r="J84" s="88"/>
      <c r="K84" s="88"/>
      <c r="L84" s="142">
        <f t="shared" si="63"/>
        <v>0</v>
      </c>
      <c r="M84" s="109"/>
      <c r="N84" s="101"/>
      <c r="O84" s="149">
        <f t="shared" si="64"/>
        <v>0</v>
      </c>
      <c r="P84" s="150">
        <f t="shared" si="65"/>
        <v>0</v>
      </c>
      <c r="Q84" s="150">
        <f t="shared" si="65"/>
        <v>0</v>
      </c>
      <c r="R84" s="150">
        <f t="shared" si="66"/>
        <v>0</v>
      </c>
      <c r="S84" s="151">
        <f t="shared" si="67"/>
        <v>0</v>
      </c>
    </row>
    <row r="85" spans="1:25" s="59" customFormat="1" ht="13" outlineLevel="1" x14ac:dyDescent="0.3">
      <c r="A85" s="125" t="str">
        <f t="shared" si="68"/>
        <v>Select Activity</v>
      </c>
      <c r="B85" s="139" t="str">
        <f t="shared" si="62"/>
        <v>Select Title</v>
      </c>
      <c r="C85" s="86"/>
      <c r="D85" s="87"/>
      <c r="E85" s="86"/>
      <c r="F85" s="86"/>
      <c r="G85" s="88"/>
      <c r="H85" s="89"/>
      <c r="I85" s="88"/>
      <c r="J85" s="88"/>
      <c r="K85" s="88"/>
      <c r="L85" s="142">
        <f t="shared" si="63"/>
        <v>0</v>
      </c>
      <c r="M85" s="109"/>
      <c r="N85" s="101"/>
      <c r="O85" s="149">
        <f t="shared" si="64"/>
        <v>0</v>
      </c>
      <c r="P85" s="150">
        <f t="shared" si="65"/>
        <v>0</v>
      </c>
      <c r="Q85" s="150">
        <f t="shared" si="65"/>
        <v>0</v>
      </c>
      <c r="R85" s="150">
        <f t="shared" si="66"/>
        <v>0</v>
      </c>
      <c r="S85" s="151">
        <f t="shared" si="67"/>
        <v>0</v>
      </c>
    </row>
    <row r="86" spans="1:25" s="59" customFormat="1" ht="13" outlineLevel="1" x14ac:dyDescent="0.3">
      <c r="A86" s="125" t="str">
        <f t="shared" si="68"/>
        <v>Select Activity</v>
      </c>
      <c r="B86" s="139" t="str">
        <f t="shared" si="62"/>
        <v>Select Title</v>
      </c>
      <c r="C86" s="86"/>
      <c r="D86" s="87"/>
      <c r="E86" s="86"/>
      <c r="F86" s="86"/>
      <c r="G86" s="88"/>
      <c r="H86" s="89"/>
      <c r="I86" s="88"/>
      <c r="J86" s="88"/>
      <c r="K86" s="88"/>
      <c r="L86" s="142">
        <f t="shared" si="63"/>
        <v>0</v>
      </c>
      <c r="M86" s="109"/>
      <c r="N86" s="101"/>
      <c r="O86" s="149">
        <f t="shared" si="64"/>
        <v>0</v>
      </c>
      <c r="P86" s="150">
        <f t="shared" si="65"/>
        <v>0</v>
      </c>
      <c r="Q86" s="150">
        <f t="shared" si="65"/>
        <v>0</v>
      </c>
      <c r="R86" s="150">
        <f t="shared" si="66"/>
        <v>0</v>
      </c>
      <c r="S86" s="151">
        <f t="shared" si="67"/>
        <v>0</v>
      </c>
    </row>
    <row r="87" spans="1:25" s="59" customFormat="1" ht="13" outlineLevel="1" x14ac:dyDescent="0.3">
      <c r="A87" s="125" t="str">
        <f t="shared" si="68"/>
        <v>Select Activity</v>
      </c>
      <c r="B87" s="139" t="str">
        <f t="shared" si="62"/>
        <v>Select Title</v>
      </c>
      <c r="C87" s="86"/>
      <c r="D87" s="87"/>
      <c r="E87" s="86"/>
      <c r="F87" s="86"/>
      <c r="G87" s="88"/>
      <c r="H87" s="89"/>
      <c r="I87" s="88"/>
      <c r="J87" s="88"/>
      <c r="K87" s="88"/>
      <c r="L87" s="142">
        <f t="shared" si="63"/>
        <v>0</v>
      </c>
      <c r="M87" s="109"/>
      <c r="N87" s="101"/>
      <c r="O87" s="149">
        <f t="shared" si="64"/>
        <v>0</v>
      </c>
      <c r="P87" s="150">
        <f t="shared" si="65"/>
        <v>0</v>
      </c>
      <c r="Q87" s="150">
        <f t="shared" si="65"/>
        <v>0</v>
      </c>
      <c r="R87" s="150">
        <f t="shared" si="66"/>
        <v>0</v>
      </c>
      <c r="S87" s="151">
        <f t="shared" si="67"/>
        <v>0</v>
      </c>
    </row>
    <row r="88" spans="1:25" s="59" customFormat="1" ht="13" outlineLevel="1" x14ac:dyDescent="0.3">
      <c r="A88" s="125" t="str">
        <f t="shared" si="68"/>
        <v>Select Activity</v>
      </c>
      <c r="B88" s="139" t="str">
        <f t="shared" si="62"/>
        <v>Select Title</v>
      </c>
      <c r="C88" s="86"/>
      <c r="D88" s="87"/>
      <c r="E88" s="86"/>
      <c r="F88" s="86"/>
      <c r="G88" s="88"/>
      <c r="H88" s="89"/>
      <c r="I88" s="88"/>
      <c r="J88" s="88"/>
      <c r="K88" s="88"/>
      <c r="L88" s="142">
        <f t="shared" si="63"/>
        <v>0</v>
      </c>
      <c r="M88" s="109"/>
      <c r="N88" s="101"/>
      <c r="O88" s="149">
        <f t="shared" si="64"/>
        <v>0</v>
      </c>
      <c r="P88" s="150">
        <f t="shared" si="65"/>
        <v>0</v>
      </c>
      <c r="Q88" s="150">
        <f t="shared" si="65"/>
        <v>0</v>
      </c>
      <c r="R88" s="150">
        <f t="shared" si="66"/>
        <v>0</v>
      </c>
      <c r="S88" s="151">
        <f t="shared" si="67"/>
        <v>0</v>
      </c>
    </row>
    <row r="89" spans="1:25" s="59" customFormat="1" ht="13" outlineLevel="1" x14ac:dyDescent="0.3">
      <c r="A89" s="126" t="str">
        <f t="shared" si="68"/>
        <v>Select Activity</v>
      </c>
      <c r="B89" s="140" t="str">
        <f t="shared" si="62"/>
        <v>Select Title</v>
      </c>
      <c r="C89" s="90"/>
      <c r="D89" s="91"/>
      <c r="E89" s="90"/>
      <c r="F89" s="90"/>
      <c r="G89" s="92"/>
      <c r="H89" s="93"/>
      <c r="I89" s="92"/>
      <c r="J89" s="92"/>
      <c r="K89" s="92"/>
      <c r="L89" s="143">
        <f t="shared" si="63"/>
        <v>0</v>
      </c>
      <c r="M89" s="110"/>
      <c r="N89" s="101"/>
      <c r="O89" s="160">
        <f t="shared" si="64"/>
        <v>0</v>
      </c>
      <c r="P89" s="161">
        <f t="shared" si="65"/>
        <v>0</v>
      </c>
      <c r="Q89" s="161">
        <f t="shared" si="65"/>
        <v>0</v>
      </c>
      <c r="R89" s="161">
        <f t="shared" si="66"/>
        <v>0</v>
      </c>
      <c r="S89" s="162">
        <f t="shared" si="67"/>
        <v>0</v>
      </c>
    </row>
    <row r="90" spans="1:25" s="76" customFormat="1" x14ac:dyDescent="0.35">
      <c r="A90" s="96" t="str">
        <f>$A$82</f>
        <v>Select Activity</v>
      </c>
      <c r="B90" s="96" t="str">
        <f>$B$82</f>
        <v>Select Title</v>
      </c>
      <c r="C90" s="97"/>
      <c r="D90" s="97"/>
      <c r="E90" s="97"/>
      <c r="F90" s="96" t="s">
        <v>172</v>
      </c>
      <c r="G90" s="77">
        <f>SUM(G83:G89)</f>
        <v>0</v>
      </c>
      <c r="H90" s="78"/>
      <c r="I90" s="77">
        <f t="shared" ref="I90" si="69">SUM(I83:I89)</f>
        <v>0</v>
      </c>
      <c r="J90" s="77">
        <f t="shared" ref="J90" si="70">SUM(J83:J89)</f>
        <v>0</v>
      </c>
      <c r="K90" s="77">
        <f t="shared" ref="K90" si="71">SUM(K83:K89)</f>
        <v>0</v>
      </c>
      <c r="L90" s="77">
        <f t="shared" ref="L90" si="72">SUM(L83:L89)</f>
        <v>0</v>
      </c>
      <c r="M90" s="111"/>
      <c r="N90" s="102" t="b">
        <f>L90=S90</f>
        <v>1</v>
      </c>
      <c r="O90" s="152">
        <f t="shared" ref="O90:Q90" si="73">SUM(O83:O89)</f>
        <v>0</v>
      </c>
      <c r="P90" s="152">
        <f t="shared" si="73"/>
        <v>0</v>
      </c>
      <c r="Q90" s="152">
        <f t="shared" si="73"/>
        <v>0</v>
      </c>
      <c r="R90" s="152">
        <f t="shared" ref="R90" si="74">SUM(R83:R89)</f>
        <v>0</v>
      </c>
      <c r="S90" s="152">
        <f>SUM(S83:S89)</f>
        <v>0</v>
      </c>
      <c r="U90"/>
      <c r="V90"/>
      <c r="W90"/>
      <c r="X90"/>
      <c r="Y90"/>
    </row>
    <row r="91" spans="1:25" s="59" customFormat="1" ht="13" x14ac:dyDescent="0.3">
      <c r="B91" s="79"/>
      <c r="E91" s="113" t="s">
        <v>173</v>
      </c>
      <c r="G91" s="81"/>
      <c r="H91" s="81"/>
      <c r="I91" s="145"/>
      <c r="J91" s="145"/>
      <c r="K91" s="145"/>
      <c r="L91" s="145"/>
      <c r="M91" s="107"/>
      <c r="N91" s="101"/>
    </row>
    <row r="92" spans="1:25" s="59" customFormat="1" ht="13" outlineLevel="1" x14ac:dyDescent="0.3">
      <c r="A92" s="112" t="s">
        <v>101</v>
      </c>
      <c r="B92" s="112" t="s">
        <v>102</v>
      </c>
      <c r="G92" s="74"/>
      <c r="H92" s="74"/>
      <c r="I92" s="144"/>
      <c r="J92" s="144"/>
      <c r="K92" s="144"/>
      <c r="L92" s="144"/>
      <c r="M92" s="107"/>
      <c r="N92" s="101"/>
    </row>
    <row r="93" spans="1:25" s="59" customFormat="1" ht="13" outlineLevel="1" x14ac:dyDescent="0.3">
      <c r="A93" s="124" t="str">
        <f>$A$92</f>
        <v>Select Activity</v>
      </c>
      <c r="B93" s="138" t="str">
        <f t="shared" ref="B93:B99" si="75">$B$92</f>
        <v>Select Title</v>
      </c>
      <c r="C93" s="82"/>
      <c r="D93" s="83"/>
      <c r="E93" s="82"/>
      <c r="F93" s="82"/>
      <c r="G93" s="84"/>
      <c r="H93" s="85"/>
      <c r="I93" s="84"/>
      <c r="J93" s="84"/>
      <c r="K93" s="84"/>
      <c r="L93" s="141">
        <f t="shared" ref="L93:L99" si="76">SUM(I93:K93)</f>
        <v>0</v>
      </c>
      <c r="M93" s="108"/>
      <c r="N93" s="101"/>
      <c r="O93" s="149">
        <f t="shared" ref="O93:O99" si="77">$R$28*I93</f>
        <v>0</v>
      </c>
      <c r="P93" s="150">
        <f t="shared" ref="P93:Q99" si="78">($R$29*I93)+($R$28*J93)</f>
        <v>0</v>
      </c>
      <c r="Q93" s="150">
        <f t="shared" si="78"/>
        <v>0</v>
      </c>
      <c r="R93" s="150">
        <f t="shared" ref="R93:R99" si="79">($R$29*K93)</f>
        <v>0</v>
      </c>
      <c r="S93" s="151">
        <f t="shared" ref="S93:S99" si="80">SUM(O93:R93)</f>
        <v>0</v>
      </c>
    </row>
    <row r="94" spans="1:25" s="59" customFormat="1" ht="13" outlineLevel="1" x14ac:dyDescent="0.3">
      <c r="A94" s="125" t="str">
        <f t="shared" ref="A94:A99" si="81">$A$92</f>
        <v>Select Activity</v>
      </c>
      <c r="B94" s="139" t="str">
        <f t="shared" si="75"/>
        <v>Select Title</v>
      </c>
      <c r="C94" s="86"/>
      <c r="D94" s="87"/>
      <c r="E94" s="86"/>
      <c r="F94" s="86"/>
      <c r="G94" s="88"/>
      <c r="H94" s="89"/>
      <c r="I94" s="88"/>
      <c r="J94" s="88"/>
      <c r="K94" s="88"/>
      <c r="L94" s="142">
        <f t="shared" si="76"/>
        <v>0</v>
      </c>
      <c r="M94" s="109"/>
      <c r="N94" s="101"/>
      <c r="O94" s="149">
        <f t="shared" si="77"/>
        <v>0</v>
      </c>
      <c r="P94" s="150">
        <f t="shared" si="78"/>
        <v>0</v>
      </c>
      <c r="Q94" s="150">
        <f t="shared" si="78"/>
        <v>0</v>
      </c>
      <c r="R94" s="150">
        <f t="shared" si="79"/>
        <v>0</v>
      </c>
      <c r="S94" s="151">
        <f t="shared" si="80"/>
        <v>0</v>
      </c>
    </row>
    <row r="95" spans="1:25" s="59" customFormat="1" ht="13" outlineLevel="1" x14ac:dyDescent="0.3">
      <c r="A95" s="125" t="str">
        <f t="shared" si="81"/>
        <v>Select Activity</v>
      </c>
      <c r="B95" s="139" t="str">
        <f t="shared" si="75"/>
        <v>Select Title</v>
      </c>
      <c r="C95" s="86"/>
      <c r="D95" s="87"/>
      <c r="E95" s="86"/>
      <c r="F95" s="86"/>
      <c r="G95" s="88"/>
      <c r="H95" s="89"/>
      <c r="I95" s="88"/>
      <c r="J95" s="88"/>
      <c r="K95" s="88"/>
      <c r="L95" s="142">
        <f t="shared" si="76"/>
        <v>0</v>
      </c>
      <c r="M95" s="109"/>
      <c r="N95" s="101"/>
      <c r="O95" s="149">
        <f t="shared" si="77"/>
        <v>0</v>
      </c>
      <c r="P95" s="150">
        <f t="shared" si="78"/>
        <v>0</v>
      </c>
      <c r="Q95" s="150">
        <f t="shared" si="78"/>
        <v>0</v>
      </c>
      <c r="R95" s="150">
        <f t="shared" si="79"/>
        <v>0</v>
      </c>
      <c r="S95" s="151">
        <f t="shared" si="80"/>
        <v>0</v>
      </c>
    </row>
    <row r="96" spans="1:25" s="59" customFormat="1" ht="13" outlineLevel="1" x14ac:dyDescent="0.3">
      <c r="A96" s="125" t="str">
        <f t="shared" si="81"/>
        <v>Select Activity</v>
      </c>
      <c r="B96" s="139" t="str">
        <f t="shared" si="75"/>
        <v>Select Title</v>
      </c>
      <c r="C96" s="86"/>
      <c r="D96" s="87"/>
      <c r="E96" s="86"/>
      <c r="F96" s="86"/>
      <c r="G96" s="88"/>
      <c r="H96" s="89"/>
      <c r="I96" s="88"/>
      <c r="J96" s="88"/>
      <c r="K96" s="88"/>
      <c r="L96" s="142">
        <f t="shared" si="76"/>
        <v>0</v>
      </c>
      <c r="M96" s="109"/>
      <c r="N96" s="101"/>
      <c r="O96" s="149">
        <f t="shared" si="77"/>
        <v>0</v>
      </c>
      <c r="P96" s="150">
        <f t="shared" si="78"/>
        <v>0</v>
      </c>
      <c r="Q96" s="150">
        <f t="shared" si="78"/>
        <v>0</v>
      </c>
      <c r="R96" s="150">
        <f t="shared" si="79"/>
        <v>0</v>
      </c>
      <c r="S96" s="151">
        <f t="shared" si="80"/>
        <v>0</v>
      </c>
    </row>
    <row r="97" spans="1:25" s="59" customFormat="1" ht="13" outlineLevel="1" x14ac:dyDescent="0.3">
      <c r="A97" s="125" t="str">
        <f t="shared" si="81"/>
        <v>Select Activity</v>
      </c>
      <c r="B97" s="139" t="str">
        <f t="shared" si="75"/>
        <v>Select Title</v>
      </c>
      <c r="C97" s="86"/>
      <c r="D97" s="87"/>
      <c r="E97" s="86"/>
      <c r="F97" s="86"/>
      <c r="G97" s="88"/>
      <c r="H97" s="89"/>
      <c r="I97" s="88"/>
      <c r="J97" s="88"/>
      <c r="K97" s="88"/>
      <c r="L97" s="142">
        <f t="shared" si="76"/>
        <v>0</v>
      </c>
      <c r="M97" s="109"/>
      <c r="N97" s="101"/>
      <c r="O97" s="149">
        <f t="shared" si="77"/>
        <v>0</v>
      </c>
      <c r="P97" s="150">
        <f t="shared" si="78"/>
        <v>0</v>
      </c>
      <c r="Q97" s="150">
        <f t="shared" si="78"/>
        <v>0</v>
      </c>
      <c r="R97" s="150">
        <f t="shared" si="79"/>
        <v>0</v>
      </c>
      <c r="S97" s="151">
        <f t="shared" si="80"/>
        <v>0</v>
      </c>
    </row>
    <row r="98" spans="1:25" s="59" customFormat="1" ht="13" outlineLevel="1" x14ac:dyDescent="0.3">
      <c r="A98" s="125" t="str">
        <f t="shared" si="81"/>
        <v>Select Activity</v>
      </c>
      <c r="B98" s="139" t="str">
        <f t="shared" si="75"/>
        <v>Select Title</v>
      </c>
      <c r="C98" s="86"/>
      <c r="D98" s="87"/>
      <c r="E98" s="86"/>
      <c r="F98" s="86"/>
      <c r="G98" s="88"/>
      <c r="H98" s="89"/>
      <c r="I98" s="88"/>
      <c r="J98" s="88"/>
      <c r="K98" s="88"/>
      <c r="L98" s="142">
        <f t="shared" si="76"/>
        <v>0</v>
      </c>
      <c r="M98" s="109"/>
      <c r="N98" s="101"/>
      <c r="O98" s="149">
        <f t="shared" si="77"/>
        <v>0</v>
      </c>
      <c r="P98" s="150">
        <f t="shared" si="78"/>
        <v>0</v>
      </c>
      <c r="Q98" s="150">
        <f t="shared" si="78"/>
        <v>0</v>
      </c>
      <c r="R98" s="150">
        <f t="shared" si="79"/>
        <v>0</v>
      </c>
      <c r="S98" s="151">
        <f t="shared" si="80"/>
        <v>0</v>
      </c>
    </row>
    <row r="99" spans="1:25" s="59" customFormat="1" ht="13" outlineLevel="1" x14ac:dyDescent="0.3">
      <c r="A99" s="126" t="str">
        <f t="shared" si="81"/>
        <v>Select Activity</v>
      </c>
      <c r="B99" s="140" t="str">
        <f t="shared" si="75"/>
        <v>Select Title</v>
      </c>
      <c r="C99" s="90"/>
      <c r="D99" s="91"/>
      <c r="E99" s="90"/>
      <c r="F99" s="90"/>
      <c r="G99" s="92"/>
      <c r="H99" s="93"/>
      <c r="I99" s="92"/>
      <c r="J99" s="92"/>
      <c r="K99" s="92"/>
      <c r="L99" s="143">
        <f t="shared" si="76"/>
        <v>0</v>
      </c>
      <c r="M99" s="110"/>
      <c r="N99" s="101"/>
      <c r="O99" s="160">
        <f t="shared" si="77"/>
        <v>0</v>
      </c>
      <c r="P99" s="161">
        <f t="shared" si="78"/>
        <v>0</v>
      </c>
      <c r="Q99" s="161">
        <f t="shared" si="78"/>
        <v>0</v>
      </c>
      <c r="R99" s="161">
        <f t="shared" si="79"/>
        <v>0</v>
      </c>
      <c r="S99" s="162">
        <f t="shared" si="80"/>
        <v>0</v>
      </c>
    </row>
    <row r="100" spans="1:25" s="76" customFormat="1" x14ac:dyDescent="0.35">
      <c r="A100" s="96" t="str">
        <f>$A$92</f>
        <v>Select Activity</v>
      </c>
      <c r="B100" s="96" t="str">
        <f>$B$92</f>
        <v>Select Title</v>
      </c>
      <c r="C100" s="97"/>
      <c r="D100" s="97"/>
      <c r="E100" s="97"/>
      <c r="F100" s="96" t="s">
        <v>172</v>
      </c>
      <c r="G100" s="77">
        <f>SUM(G93:G99)</f>
        <v>0</v>
      </c>
      <c r="H100" s="78"/>
      <c r="I100" s="77">
        <f t="shared" ref="I100" si="82">SUM(I93:I99)</f>
        <v>0</v>
      </c>
      <c r="J100" s="77">
        <f t="shared" ref="J100" si="83">SUM(J93:J99)</f>
        <v>0</v>
      </c>
      <c r="K100" s="77">
        <f t="shared" ref="K100" si="84">SUM(K93:K99)</f>
        <v>0</v>
      </c>
      <c r="L100" s="77">
        <f t="shared" ref="L100" si="85">SUM(L93:L99)</f>
        <v>0</v>
      </c>
      <c r="M100" s="111"/>
      <c r="N100" s="102" t="b">
        <f>L100=S100</f>
        <v>1</v>
      </c>
      <c r="O100" s="152">
        <f t="shared" ref="O100:Q100" si="86">SUM(O93:O99)</f>
        <v>0</v>
      </c>
      <c r="P100" s="152">
        <f t="shared" si="86"/>
        <v>0</v>
      </c>
      <c r="Q100" s="152">
        <f t="shared" si="86"/>
        <v>0</v>
      </c>
      <c r="R100" s="152">
        <f t="shared" ref="R100" si="87">SUM(R93:R99)</f>
        <v>0</v>
      </c>
      <c r="S100" s="152">
        <f>SUM(S93:S99)</f>
        <v>0</v>
      </c>
      <c r="U100"/>
      <c r="V100"/>
      <c r="W100"/>
      <c r="X100"/>
      <c r="Y100"/>
    </row>
    <row r="101" spans="1:25" s="59" customFormat="1" ht="13" x14ac:dyDescent="0.3">
      <c r="B101" s="79"/>
      <c r="E101" s="113" t="s">
        <v>173</v>
      </c>
      <c r="G101" s="81"/>
      <c r="H101" s="81"/>
      <c r="I101" s="145"/>
      <c r="J101" s="145"/>
      <c r="K101" s="145"/>
      <c r="L101" s="145"/>
      <c r="M101" s="107"/>
      <c r="N101" s="101"/>
    </row>
    <row r="102" spans="1:25" s="59" customFormat="1" ht="13" outlineLevel="1" x14ac:dyDescent="0.3">
      <c r="A102" s="112" t="s">
        <v>101</v>
      </c>
      <c r="B102" s="112" t="s">
        <v>102</v>
      </c>
      <c r="G102" s="74"/>
      <c r="H102" s="74"/>
      <c r="I102" s="144"/>
      <c r="J102" s="144"/>
      <c r="K102" s="144"/>
      <c r="L102" s="144"/>
      <c r="M102" s="107"/>
      <c r="N102" s="101"/>
    </row>
    <row r="103" spans="1:25" s="59" customFormat="1" ht="13" outlineLevel="1" x14ac:dyDescent="0.3">
      <c r="A103" s="124" t="str">
        <f>$A$102</f>
        <v>Select Activity</v>
      </c>
      <c r="B103" s="138" t="str">
        <f t="shared" ref="B103:B109" si="88">$B$102</f>
        <v>Select Title</v>
      </c>
      <c r="C103" s="82"/>
      <c r="D103" s="83"/>
      <c r="E103" s="82"/>
      <c r="F103" s="82"/>
      <c r="G103" s="84"/>
      <c r="H103" s="85"/>
      <c r="I103" s="84"/>
      <c r="J103" s="84"/>
      <c r="K103" s="84"/>
      <c r="L103" s="141">
        <f t="shared" ref="L103:L109" si="89">SUM(I103:K103)</f>
        <v>0</v>
      </c>
      <c r="M103" s="108"/>
      <c r="N103" s="101"/>
      <c r="O103" s="149">
        <f t="shared" ref="O103:O109" si="90">$R$28*I103</f>
        <v>0</v>
      </c>
      <c r="P103" s="150">
        <f t="shared" ref="P103:Q109" si="91">($R$29*I103)+($R$28*J103)</f>
        <v>0</v>
      </c>
      <c r="Q103" s="150">
        <f t="shared" si="91"/>
        <v>0</v>
      </c>
      <c r="R103" s="150">
        <f t="shared" ref="R103:R109" si="92">($R$29*K103)</f>
        <v>0</v>
      </c>
      <c r="S103" s="151">
        <f t="shared" ref="S103:S109" si="93">SUM(O103:R103)</f>
        <v>0</v>
      </c>
    </row>
    <row r="104" spans="1:25" s="59" customFormat="1" ht="13" outlineLevel="1" x14ac:dyDescent="0.3">
      <c r="A104" s="125" t="str">
        <f t="shared" ref="A104:A109" si="94">$A$102</f>
        <v>Select Activity</v>
      </c>
      <c r="B104" s="139" t="str">
        <f t="shared" si="88"/>
        <v>Select Title</v>
      </c>
      <c r="C104" s="86"/>
      <c r="D104" s="87"/>
      <c r="E104" s="86"/>
      <c r="F104" s="86"/>
      <c r="G104" s="88"/>
      <c r="H104" s="89"/>
      <c r="I104" s="88"/>
      <c r="J104" s="88"/>
      <c r="K104" s="88"/>
      <c r="L104" s="142">
        <f t="shared" si="89"/>
        <v>0</v>
      </c>
      <c r="M104" s="109"/>
      <c r="N104" s="101"/>
      <c r="O104" s="149">
        <f t="shared" si="90"/>
        <v>0</v>
      </c>
      <c r="P104" s="150">
        <f t="shared" si="91"/>
        <v>0</v>
      </c>
      <c r="Q104" s="150">
        <f t="shared" si="91"/>
        <v>0</v>
      </c>
      <c r="R104" s="150">
        <f t="shared" si="92"/>
        <v>0</v>
      </c>
      <c r="S104" s="151">
        <f t="shared" si="93"/>
        <v>0</v>
      </c>
    </row>
    <row r="105" spans="1:25" s="59" customFormat="1" ht="13" outlineLevel="1" x14ac:dyDescent="0.3">
      <c r="A105" s="125" t="str">
        <f t="shared" si="94"/>
        <v>Select Activity</v>
      </c>
      <c r="B105" s="139" t="str">
        <f t="shared" si="88"/>
        <v>Select Title</v>
      </c>
      <c r="C105" s="86"/>
      <c r="D105" s="87"/>
      <c r="E105" s="86"/>
      <c r="F105" s="86"/>
      <c r="G105" s="88"/>
      <c r="H105" s="89"/>
      <c r="I105" s="88"/>
      <c r="J105" s="88"/>
      <c r="K105" s="88"/>
      <c r="L105" s="142">
        <f t="shared" si="89"/>
        <v>0</v>
      </c>
      <c r="M105" s="109"/>
      <c r="N105" s="101"/>
      <c r="O105" s="149">
        <f t="shared" si="90"/>
        <v>0</v>
      </c>
      <c r="P105" s="150">
        <f t="shared" si="91"/>
        <v>0</v>
      </c>
      <c r="Q105" s="150">
        <f t="shared" si="91"/>
        <v>0</v>
      </c>
      <c r="R105" s="150">
        <f t="shared" si="92"/>
        <v>0</v>
      </c>
      <c r="S105" s="151">
        <f t="shared" si="93"/>
        <v>0</v>
      </c>
    </row>
    <row r="106" spans="1:25" s="59" customFormat="1" ht="13" outlineLevel="1" x14ac:dyDescent="0.3">
      <c r="A106" s="125" t="str">
        <f t="shared" si="94"/>
        <v>Select Activity</v>
      </c>
      <c r="B106" s="139" t="str">
        <f t="shared" si="88"/>
        <v>Select Title</v>
      </c>
      <c r="C106" s="86"/>
      <c r="D106" s="87"/>
      <c r="E106" s="86"/>
      <c r="F106" s="86"/>
      <c r="G106" s="88"/>
      <c r="H106" s="89"/>
      <c r="I106" s="88"/>
      <c r="J106" s="88"/>
      <c r="K106" s="88"/>
      <c r="L106" s="142">
        <f t="shared" si="89"/>
        <v>0</v>
      </c>
      <c r="M106" s="109"/>
      <c r="N106" s="101"/>
      <c r="O106" s="149">
        <f t="shared" si="90"/>
        <v>0</v>
      </c>
      <c r="P106" s="150">
        <f t="shared" si="91"/>
        <v>0</v>
      </c>
      <c r="Q106" s="150">
        <f t="shared" si="91"/>
        <v>0</v>
      </c>
      <c r="R106" s="150">
        <f t="shared" si="92"/>
        <v>0</v>
      </c>
      <c r="S106" s="151">
        <f t="shared" si="93"/>
        <v>0</v>
      </c>
    </row>
    <row r="107" spans="1:25" s="59" customFormat="1" ht="13" outlineLevel="1" x14ac:dyDescent="0.3">
      <c r="A107" s="125" t="str">
        <f t="shared" si="94"/>
        <v>Select Activity</v>
      </c>
      <c r="B107" s="139" t="str">
        <f t="shared" si="88"/>
        <v>Select Title</v>
      </c>
      <c r="C107" s="86"/>
      <c r="D107" s="87"/>
      <c r="E107" s="86"/>
      <c r="F107" s="86"/>
      <c r="G107" s="88"/>
      <c r="H107" s="89"/>
      <c r="I107" s="88"/>
      <c r="J107" s="88"/>
      <c r="K107" s="88"/>
      <c r="L107" s="142">
        <f t="shared" si="89"/>
        <v>0</v>
      </c>
      <c r="M107" s="109"/>
      <c r="N107" s="101"/>
      <c r="O107" s="149">
        <f t="shared" si="90"/>
        <v>0</v>
      </c>
      <c r="P107" s="150">
        <f t="shared" si="91"/>
        <v>0</v>
      </c>
      <c r="Q107" s="150">
        <f t="shared" si="91"/>
        <v>0</v>
      </c>
      <c r="R107" s="150">
        <f t="shared" si="92"/>
        <v>0</v>
      </c>
      <c r="S107" s="151">
        <f t="shared" si="93"/>
        <v>0</v>
      </c>
    </row>
    <row r="108" spans="1:25" s="59" customFormat="1" ht="13" outlineLevel="1" x14ac:dyDescent="0.3">
      <c r="A108" s="125" t="str">
        <f t="shared" si="94"/>
        <v>Select Activity</v>
      </c>
      <c r="B108" s="139" t="str">
        <f t="shared" si="88"/>
        <v>Select Title</v>
      </c>
      <c r="C108" s="86"/>
      <c r="D108" s="87"/>
      <c r="E108" s="86"/>
      <c r="F108" s="86"/>
      <c r="G108" s="88"/>
      <c r="H108" s="89"/>
      <c r="I108" s="88"/>
      <c r="J108" s="88"/>
      <c r="K108" s="88"/>
      <c r="L108" s="142">
        <f t="shared" si="89"/>
        <v>0</v>
      </c>
      <c r="M108" s="109"/>
      <c r="N108" s="101"/>
      <c r="O108" s="149">
        <f t="shared" si="90"/>
        <v>0</v>
      </c>
      <c r="P108" s="150">
        <f t="shared" si="91"/>
        <v>0</v>
      </c>
      <c r="Q108" s="150">
        <f t="shared" si="91"/>
        <v>0</v>
      </c>
      <c r="R108" s="150">
        <f t="shared" si="92"/>
        <v>0</v>
      </c>
      <c r="S108" s="151">
        <f t="shared" si="93"/>
        <v>0</v>
      </c>
    </row>
    <row r="109" spans="1:25" s="59" customFormat="1" ht="13" outlineLevel="1" x14ac:dyDescent="0.3">
      <c r="A109" s="126" t="str">
        <f t="shared" si="94"/>
        <v>Select Activity</v>
      </c>
      <c r="B109" s="140" t="str">
        <f t="shared" si="88"/>
        <v>Select Title</v>
      </c>
      <c r="C109" s="90"/>
      <c r="D109" s="91"/>
      <c r="E109" s="90"/>
      <c r="F109" s="90"/>
      <c r="G109" s="92"/>
      <c r="H109" s="93"/>
      <c r="I109" s="92"/>
      <c r="J109" s="92"/>
      <c r="K109" s="92"/>
      <c r="L109" s="143">
        <f t="shared" si="89"/>
        <v>0</v>
      </c>
      <c r="M109" s="110"/>
      <c r="N109" s="101"/>
      <c r="O109" s="160">
        <f t="shared" si="90"/>
        <v>0</v>
      </c>
      <c r="P109" s="161">
        <f t="shared" si="91"/>
        <v>0</v>
      </c>
      <c r="Q109" s="161">
        <f t="shared" si="91"/>
        <v>0</v>
      </c>
      <c r="R109" s="161">
        <f t="shared" si="92"/>
        <v>0</v>
      </c>
      <c r="S109" s="162">
        <f t="shared" si="93"/>
        <v>0</v>
      </c>
    </row>
    <row r="110" spans="1:25" s="76" customFormat="1" x14ac:dyDescent="0.35">
      <c r="A110" s="96" t="str">
        <f>$A$102</f>
        <v>Select Activity</v>
      </c>
      <c r="B110" s="96" t="str">
        <f>$B$102</f>
        <v>Select Title</v>
      </c>
      <c r="C110" s="97"/>
      <c r="D110" s="97"/>
      <c r="E110" s="97"/>
      <c r="F110" s="96" t="s">
        <v>172</v>
      </c>
      <c r="G110" s="77">
        <f>SUM(G103:G109)</f>
        <v>0</v>
      </c>
      <c r="H110" s="78"/>
      <c r="I110" s="77">
        <f t="shared" ref="I110" si="95">SUM(I103:I109)</f>
        <v>0</v>
      </c>
      <c r="J110" s="77">
        <f t="shared" ref="J110" si="96">SUM(J103:J109)</f>
        <v>0</v>
      </c>
      <c r="K110" s="77">
        <f t="shared" ref="K110" si="97">SUM(K103:K109)</f>
        <v>0</v>
      </c>
      <c r="L110" s="77">
        <f t="shared" ref="L110" si="98">SUM(L103:L109)</f>
        <v>0</v>
      </c>
      <c r="M110" s="111"/>
      <c r="N110" s="102" t="b">
        <f>L110=S110</f>
        <v>1</v>
      </c>
      <c r="O110" s="152">
        <f t="shared" ref="O110:Q110" si="99">SUM(O103:O109)</f>
        <v>0</v>
      </c>
      <c r="P110" s="152">
        <f t="shared" si="99"/>
        <v>0</v>
      </c>
      <c r="Q110" s="152">
        <f t="shared" si="99"/>
        <v>0</v>
      </c>
      <c r="R110" s="152">
        <f t="shared" ref="R110" si="100">SUM(R103:R109)</f>
        <v>0</v>
      </c>
      <c r="S110" s="152">
        <f>SUM(S103:S109)</f>
        <v>0</v>
      </c>
      <c r="U110"/>
      <c r="V110"/>
      <c r="W110"/>
      <c r="X110"/>
      <c r="Y110"/>
    </row>
    <row r="111" spans="1:25" s="59" customFormat="1" ht="13" x14ac:dyDescent="0.3">
      <c r="B111" s="79"/>
      <c r="E111" s="113" t="s">
        <v>173</v>
      </c>
      <c r="G111" s="81"/>
      <c r="H111" s="81"/>
      <c r="I111" s="145"/>
      <c r="J111" s="145"/>
      <c r="K111" s="145"/>
      <c r="L111" s="145"/>
      <c r="M111" s="107"/>
      <c r="N111" s="101"/>
    </row>
    <row r="112" spans="1:25" s="59" customFormat="1" ht="13" outlineLevel="1" x14ac:dyDescent="0.3">
      <c r="A112" s="112" t="s">
        <v>101</v>
      </c>
      <c r="B112" s="112" t="s">
        <v>102</v>
      </c>
      <c r="G112" s="74"/>
      <c r="H112" s="74"/>
      <c r="I112" s="144"/>
      <c r="J112" s="144"/>
      <c r="K112" s="144"/>
      <c r="L112" s="144"/>
      <c r="M112" s="107"/>
      <c r="N112" s="101"/>
    </row>
    <row r="113" spans="1:25" s="59" customFormat="1" ht="13" outlineLevel="1" x14ac:dyDescent="0.3">
      <c r="A113" s="124" t="str">
        <f>$A$112</f>
        <v>Select Activity</v>
      </c>
      <c r="B113" s="138" t="str">
        <f t="shared" ref="B113:B119" si="101">$B$112</f>
        <v>Select Title</v>
      </c>
      <c r="C113" s="82"/>
      <c r="D113" s="83"/>
      <c r="E113" s="82"/>
      <c r="F113" s="82"/>
      <c r="G113" s="84"/>
      <c r="H113" s="85"/>
      <c r="I113" s="84"/>
      <c r="J113" s="84"/>
      <c r="K113" s="84"/>
      <c r="L113" s="141">
        <f t="shared" ref="L113:L119" si="102">SUM(I113:K113)</f>
        <v>0</v>
      </c>
      <c r="M113" s="108"/>
      <c r="N113" s="101"/>
      <c r="O113" s="149">
        <f t="shared" ref="O113:O119" si="103">$R$28*I113</f>
        <v>0</v>
      </c>
      <c r="P113" s="150">
        <f t="shared" ref="P113:Q119" si="104">($R$29*I113)+($R$28*J113)</f>
        <v>0</v>
      </c>
      <c r="Q113" s="150">
        <f t="shared" si="104"/>
        <v>0</v>
      </c>
      <c r="R113" s="150">
        <f t="shared" ref="R113:R119" si="105">($R$29*K113)</f>
        <v>0</v>
      </c>
      <c r="S113" s="151">
        <f t="shared" ref="S113:S119" si="106">SUM(O113:R113)</f>
        <v>0</v>
      </c>
    </row>
    <row r="114" spans="1:25" s="59" customFormat="1" ht="13" outlineLevel="1" x14ac:dyDescent="0.3">
      <c r="A114" s="125" t="str">
        <f t="shared" ref="A114:A119" si="107">$A$112</f>
        <v>Select Activity</v>
      </c>
      <c r="B114" s="139" t="str">
        <f t="shared" si="101"/>
        <v>Select Title</v>
      </c>
      <c r="C114" s="86"/>
      <c r="D114" s="87"/>
      <c r="E114" s="86"/>
      <c r="F114" s="86"/>
      <c r="G114" s="88"/>
      <c r="H114" s="89"/>
      <c r="I114" s="88"/>
      <c r="J114" s="88"/>
      <c r="K114" s="88"/>
      <c r="L114" s="142">
        <f t="shared" si="102"/>
        <v>0</v>
      </c>
      <c r="M114" s="109"/>
      <c r="N114" s="101"/>
      <c r="O114" s="149">
        <f t="shared" si="103"/>
        <v>0</v>
      </c>
      <c r="P114" s="150">
        <f t="shared" si="104"/>
        <v>0</v>
      </c>
      <c r="Q114" s="150">
        <f t="shared" si="104"/>
        <v>0</v>
      </c>
      <c r="R114" s="150">
        <f t="shared" si="105"/>
        <v>0</v>
      </c>
      <c r="S114" s="151">
        <f t="shared" si="106"/>
        <v>0</v>
      </c>
    </row>
    <row r="115" spans="1:25" s="59" customFormat="1" ht="13" outlineLevel="1" x14ac:dyDescent="0.3">
      <c r="A115" s="125" t="str">
        <f t="shared" si="107"/>
        <v>Select Activity</v>
      </c>
      <c r="B115" s="139" t="str">
        <f t="shared" si="101"/>
        <v>Select Title</v>
      </c>
      <c r="C115" s="86"/>
      <c r="D115" s="87"/>
      <c r="E115" s="86"/>
      <c r="F115" s="86"/>
      <c r="G115" s="88"/>
      <c r="H115" s="89"/>
      <c r="I115" s="88"/>
      <c r="J115" s="88"/>
      <c r="K115" s="88"/>
      <c r="L115" s="142">
        <f t="shared" si="102"/>
        <v>0</v>
      </c>
      <c r="M115" s="109"/>
      <c r="N115" s="101"/>
      <c r="O115" s="149">
        <f t="shared" si="103"/>
        <v>0</v>
      </c>
      <c r="P115" s="150">
        <f t="shared" si="104"/>
        <v>0</v>
      </c>
      <c r="Q115" s="150">
        <f t="shared" si="104"/>
        <v>0</v>
      </c>
      <c r="R115" s="150">
        <f t="shared" si="105"/>
        <v>0</v>
      </c>
      <c r="S115" s="151">
        <f t="shared" si="106"/>
        <v>0</v>
      </c>
    </row>
    <row r="116" spans="1:25" s="59" customFormat="1" ht="13" outlineLevel="1" x14ac:dyDescent="0.3">
      <c r="A116" s="125" t="str">
        <f t="shared" si="107"/>
        <v>Select Activity</v>
      </c>
      <c r="B116" s="139" t="str">
        <f t="shared" si="101"/>
        <v>Select Title</v>
      </c>
      <c r="C116" s="86"/>
      <c r="D116" s="87"/>
      <c r="E116" s="86"/>
      <c r="F116" s="86"/>
      <c r="G116" s="88"/>
      <c r="H116" s="89"/>
      <c r="I116" s="88"/>
      <c r="J116" s="88"/>
      <c r="K116" s="88"/>
      <c r="L116" s="142">
        <f t="shared" si="102"/>
        <v>0</v>
      </c>
      <c r="M116" s="109"/>
      <c r="N116" s="101"/>
      <c r="O116" s="149">
        <f t="shared" si="103"/>
        <v>0</v>
      </c>
      <c r="P116" s="150">
        <f t="shared" si="104"/>
        <v>0</v>
      </c>
      <c r="Q116" s="150">
        <f t="shared" si="104"/>
        <v>0</v>
      </c>
      <c r="R116" s="150">
        <f t="shared" si="105"/>
        <v>0</v>
      </c>
      <c r="S116" s="151">
        <f t="shared" si="106"/>
        <v>0</v>
      </c>
    </row>
    <row r="117" spans="1:25" s="59" customFormat="1" ht="13" outlineLevel="1" x14ac:dyDescent="0.3">
      <c r="A117" s="125" t="str">
        <f t="shared" si="107"/>
        <v>Select Activity</v>
      </c>
      <c r="B117" s="139" t="str">
        <f t="shared" si="101"/>
        <v>Select Title</v>
      </c>
      <c r="C117" s="86"/>
      <c r="D117" s="87"/>
      <c r="E117" s="86"/>
      <c r="F117" s="86"/>
      <c r="G117" s="88"/>
      <c r="H117" s="89"/>
      <c r="I117" s="88"/>
      <c r="J117" s="88"/>
      <c r="K117" s="88"/>
      <c r="L117" s="142">
        <f t="shared" si="102"/>
        <v>0</v>
      </c>
      <c r="M117" s="109"/>
      <c r="N117" s="101"/>
      <c r="O117" s="149">
        <f t="shared" si="103"/>
        <v>0</v>
      </c>
      <c r="P117" s="150">
        <f t="shared" si="104"/>
        <v>0</v>
      </c>
      <c r="Q117" s="150">
        <f t="shared" si="104"/>
        <v>0</v>
      </c>
      <c r="R117" s="150">
        <f t="shared" si="105"/>
        <v>0</v>
      </c>
      <c r="S117" s="151">
        <f t="shared" si="106"/>
        <v>0</v>
      </c>
    </row>
    <row r="118" spans="1:25" s="59" customFormat="1" ht="13" outlineLevel="1" x14ac:dyDescent="0.3">
      <c r="A118" s="125" t="str">
        <f t="shared" si="107"/>
        <v>Select Activity</v>
      </c>
      <c r="B118" s="139" t="str">
        <f t="shared" si="101"/>
        <v>Select Title</v>
      </c>
      <c r="C118" s="86"/>
      <c r="D118" s="87"/>
      <c r="E118" s="86"/>
      <c r="F118" s="86"/>
      <c r="G118" s="88"/>
      <c r="H118" s="89"/>
      <c r="I118" s="88"/>
      <c r="J118" s="88"/>
      <c r="K118" s="88"/>
      <c r="L118" s="142">
        <f t="shared" si="102"/>
        <v>0</v>
      </c>
      <c r="M118" s="109"/>
      <c r="N118" s="101"/>
      <c r="O118" s="149">
        <f t="shared" si="103"/>
        <v>0</v>
      </c>
      <c r="P118" s="150">
        <f t="shared" si="104"/>
        <v>0</v>
      </c>
      <c r="Q118" s="150">
        <f t="shared" si="104"/>
        <v>0</v>
      </c>
      <c r="R118" s="150">
        <f t="shared" si="105"/>
        <v>0</v>
      </c>
      <c r="S118" s="151">
        <f t="shared" si="106"/>
        <v>0</v>
      </c>
    </row>
    <row r="119" spans="1:25" s="59" customFormat="1" ht="13" outlineLevel="1" x14ac:dyDescent="0.3">
      <c r="A119" s="126" t="str">
        <f t="shared" si="107"/>
        <v>Select Activity</v>
      </c>
      <c r="B119" s="140" t="str">
        <f t="shared" si="101"/>
        <v>Select Title</v>
      </c>
      <c r="C119" s="90"/>
      <c r="D119" s="91"/>
      <c r="E119" s="90"/>
      <c r="F119" s="90"/>
      <c r="G119" s="92"/>
      <c r="H119" s="93"/>
      <c r="I119" s="92"/>
      <c r="J119" s="92"/>
      <c r="K119" s="92"/>
      <c r="L119" s="143">
        <f t="shared" si="102"/>
        <v>0</v>
      </c>
      <c r="M119" s="110"/>
      <c r="N119" s="101"/>
      <c r="O119" s="160">
        <f t="shared" si="103"/>
        <v>0</v>
      </c>
      <c r="P119" s="161">
        <f t="shared" si="104"/>
        <v>0</v>
      </c>
      <c r="Q119" s="161">
        <f t="shared" si="104"/>
        <v>0</v>
      </c>
      <c r="R119" s="161">
        <f t="shared" si="105"/>
        <v>0</v>
      </c>
      <c r="S119" s="162">
        <f t="shared" si="106"/>
        <v>0</v>
      </c>
    </row>
    <row r="120" spans="1:25" s="76" customFormat="1" x14ac:dyDescent="0.35">
      <c r="A120" s="96" t="str">
        <f>$A$112</f>
        <v>Select Activity</v>
      </c>
      <c r="B120" s="96" t="str">
        <f>$B$112</f>
        <v>Select Title</v>
      </c>
      <c r="C120" s="97"/>
      <c r="D120" s="97"/>
      <c r="E120" s="97"/>
      <c r="F120" s="96" t="s">
        <v>172</v>
      </c>
      <c r="G120" s="77">
        <f>SUM(G113:G119)</f>
        <v>0</v>
      </c>
      <c r="H120" s="78"/>
      <c r="I120" s="77">
        <f t="shared" ref="I120" si="108">SUM(I113:I119)</f>
        <v>0</v>
      </c>
      <c r="J120" s="77">
        <f t="shared" ref="J120" si="109">SUM(J113:J119)</f>
        <v>0</v>
      </c>
      <c r="K120" s="77">
        <f t="shared" ref="K120" si="110">SUM(K113:K119)</f>
        <v>0</v>
      </c>
      <c r="L120" s="77">
        <f t="shared" ref="L120" si="111">SUM(L113:L119)</f>
        <v>0</v>
      </c>
      <c r="M120" s="111"/>
      <c r="N120" s="102" t="b">
        <f>L120=S120</f>
        <v>1</v>
      </c>
      <c r="O120" s="152">
        <f t="shared" ref="O120:Q120" si="112">SUM(O113:O119)</f>
        <v>0</v>
      </c>
      <c r="P120" s="152">
        <f t="shared" si="112"/>
        <v>0</v>
      </c>
      <c r="Q120" s="152">
        <f t="shared" si="112"/>
        <v>0</v>
      </c>
      <c r="R120" s="152">
        <f t="shared" ref="R120" si="113">SUM(R113:R119)</f>
        <v>0</v>
      </c>
      <c r="S120" s="152">
        <f>SUM(S113:S119)</f>
        <v>0</v>
      </c>
      <c r="U120"/>
      <c r="V120"/>
      <c r="W120"/>
      <c r="X120"/>
      <c r="Y120"/>
    </row>
    <row r="121" spans="1:25" s="59" customFormat="1" ht="13" x14ac:dyDescent="0.3">
      <c r="B121" s="79"/>
      <c r="E121" s="113" t="s">
        <v>173</v>
      </c>
      <c r="G121" s="81"/>
      <c r="H121" s="81"/>
      <c r="I121" s="145"/>
      <c r="J121" s="145"/>
      <c r="K121" s="145"/>
      <c r="L121" s="145"/>
      <c r="M121" s="107"/>
      <c r="N121" s="101"/>
    </row>
    <row r="122" spans="1:25" s="59" customFormat="1" ht="13" outlineLevel="1" x14ac:dyDescent="0.3">
      <c r="A122" s="112" t="s">
        <v>101</v>
      </c>
      <c r="B122" s="112" t="s">
        <v>102</v>
      </c>
      <c r="G122" s="74"/>
      <c r="H122" s="74"/>
      <c r="I122" s="144"/>
      <c r="J122" s="144"/>
      <c r="K122" s="144"/>
      <c r="L122" s="144"/>
      <c r="M122" s="107"/>
      <c r="N122" s="101"/>
    </row>
    <row r="123" spans="1:25" s="59" customFormat="1" ht="13" outlineLevel="1" x14ac:dyDescent="0.3">
      <c r="A123" s="124" t="str">
        <f>$A$122</f>
        <v>Select Activity</v>
      </c>
      <c r="B123" s="138" t="str">
        <f t="shared" ref="B123:B129" si="114">$B$122</f>
        <v>Select Title</v>
      </c>
      <c r="C123" s="82"/>
      <c r="D123" s="83"/>
      <c r="E123" s="82"/>
      <c r="F123" s="82"/>
      <c r="G123" s="84"/>
      <c r="H123" s="85"/>
      <c r="I123" s="84"/>
      <c r="J123" s="84"/>
      <c r="K123" s="84"/>
      <c r="L123" s="141">
        <f t="shared" ref="L123:L129" si="115">SUM(I123:K123)</f>
        <v>0</v>
      </c>
      <c r="M123" s="108"/>
      <c r="N123" s="101"/>
      <c r="O123" s="149">
        <f t="shared" ref="O123:O129" si="116">$R$28*I123</f>
        <v>0</v>
      </c>
      <c r="P123" s="150">
        <f t="shared" ref="P123:Q129" si="117">($R$29*I123)+($R$28*J123)</f>
        <v>0</v>
      </c>
      <c r="Q123" s="150">
        <f t="shared" si="117"/>
        <v>0</v>
      </c>
      <c r="R123" s="150">
        <f t="shared" ref="R123:R129" si="118">($R$29*K123)</f>
        <v>0</v>
      </c>
      <c r="S123" s="151">
        <f t="shared" ref="S123:S129" si="119">SUM(O123:R123)</f>
        <v>0</v>
      </c>
    </row>
    <row r="124" spans="1:25" s="59" customFormat="1" ht="13" outlineLevel="1" x14ac:dyDescent="0.3">
      <c r="A124" s="125" t="str">
        <f t="shared" ref="A124:A129" si="120">$A$122</f>
        <v>Select Activity</v>
      </c>
      <c r="B124" s="139" t="str">
        <f t="shared" si="114"/>
        <v>Select Title</v>
      </c>
      <c r="C124" s="86"/>
      <c r="D124" s="87"/>
      <c r="E124" s="86"/>
      <c r="F124" s="86"/>
      <c r="G124" s="88"/>
      <c r="H124" s="89"/>
      <c r="I124" s="88"/>
      <c r="J124" s="88"/>
      <c r="K124" s="88"/>
      <c r="L124" s="142">
        <f t="shared" si="115"/>
        <v>0</v>
      </c>
      <c r="M124" s="109"/>
      <c r="N124" s="101"/>
      <c r="O124" s="149">
        <f t="shared" si="116"/>
        <v>0</v>
      </c>
      <c r="P124" s="150">
        <f t="shared" si="117"/>
        <v>0</v>
      </c>
      <c r="Q124" s="150">
        <f t="shared" si="117"/>
        <v>0</v>
      </c>
      <c r="R124" s="150">
        <f t="shared" si="118"/>
        <v>0</v>
      </c>
      <c r="S124" s="151">
        <f t="shared" si="119"/>
        <v>0</v>
      </c>
    </row>
    <row r="125" spans="1:25" s="59" customFormat="1" ht="13" outlineLevel="1" x14ac:dyDescent="0.3">
      <c r="A125" s="125" t="str">
        <f t="shared" si="120"/>
        <v>Select Activity</v>
      </c>
      <c r="B125" s="139" t="str">
        <f t="shared" si="114"/>
        <v>Select Title</v>
      </c>
      <c r="C125" s="86"/>
      <c r="D125" s="87"/>
      <c r="E125" s="86"/>
      <c r="F125" s="86"/>
      <c r="G125" s="88"/>
      <c r="H125" s="89"/>
      <c r="I125" s="88"/>
      <c r="J125" s="88"/>
      <c r="K125" s="88"/>
      <c r="L125" s="142">
        <f t="shared" si="115"/>
        <v>0</v>
      </c>
      <c r="M125" s="109"/>
      <c r="N125" s="101"/>
      <c r="O125" s="149">
        <f t="shared" si="116"/>
        <v>0</v>
      </c>
      <c r="P125" s="150">
        <f t="shared" si="117"/>
        <v>0</v>
      </c>
      <c r="Q125" s="150">
        <f t="shared" si="117"/>
        <v>0</v>
      </c>
      <c r="R125" s="150">
        <f t="shared" si="118"/>
        <v>0</v>
      </c>
      <c r="S125" s="151">
        <f t="shared" si="119"/>
        <v>0</v>
      </c>
    </row>
    <row r="126" spans="1:25" s="59" customFormat="1" ht="13" outlineLevel="1" x14ac:dyDescent="0.3">
      <c r="A126" s="125" t="str">
        <f t="shared" si="120"/>
        <v>Select Activity</v>
      </c>
      <c r="B126" s="139" t="str">
        <f t="shared" si="114"/>
        <v>Select Title</v>
      </c>
      <c r="C126" s="86"/>
      <c r="D126" s="87"/>
      <c r="E126" s="86"/>
      <c r="F126" s="86"/>
      <c r="G126" s="88"/>
      <c r="H126" s="89"/>
      <c r="I126" s="88"/>
      <c r="J126" s="88"/>
      <c r="K126" s="88"/>
      <c r="L126" s="142">
        <f t="shared" si="115"/>
        <v>0</v>
      </c>
      <c r="M126" s="109"/>
      <c r="N126" s="101"/>
      <c r="O126" s="149">
        <f t="shared" si="116"/>
        <v>0</v>
      </c>
      <c r="P126" s="150">
        <f t="shared" si="117"/>
        <v>0</v>
      </c>
      <c r="Q126" s="150">
        <f t="shared" si="117"/>
        <v>0</v>
      </c>
      <c r="R126" s="150">
        <f t="shared" si="118"/>
        <v>0</v>
      </c>
      <c r="S126" s="151">
        <f t="shared" si="119"/>
        <v>0</v>
      </c>
    </row>
    <row r="127" spans="1:25" s="59" customFormat="1" ht="13" outlineLevel="1" x14ac:dyDescent="0.3">
      <c r="A127" s="125" t="str">
        <f t="shared" si="120"/>
        <v>Select Activity</v>
      </c>
      <c r="B127" s="139" t="str">
        <f t="shared" si="114"/>
        <v>Select Title</v>
      </c>
      <c r="C127" s="86"/>
      <c r="D127" s="87"/>
      <c r="E127" s="86"/>
      <c r="F127" s="86"/>
      <c r="G127" s="88"/>
      <c r="H127" s="89"/>
      <c r="I127" s="88"/>
      <c r="J127" s="88"/>
      <c r="K127" s="88"/>
      <c r="L127" s="142">
        <f t="shared" si="115"/>
        <v>0</v>
      </c>
      <c r="M127" s="109"/>
      <c r="N127" s="101"/>
      <c r="O127" s="149">
        <f t="shared" si="116"/>
        <v>0</v>
      </c>
      <c r="P127" s="150">
        <f t="shared" si="117"/>
        <v>0</v>
      </c>
      <c r="Q127" s="150">
        <f t="shared" si="117"/>
        <v>0</v>
      </c>
      <c r="R127" s="150">
        <f t="shared" si="118"/>
        <v>0</v>
      </c>
      <c r="S127" s="151">
        <f t="shared" si="119"/>
        <v>0</v>
      </c>
    </row>
    <row r="128" spans="1:25" s="59" customFormat="1" ht="13" outlineLevel="1" x14ac:dyDescent="0.3">
      <c r="A128" s="125" t="str">
        <f t="shared" si="120"/>
        <v>Select Activity</v>
      </c>
      <c r="B128" s="139" t="str">
        <f t="shared" si="114"/>
        <v>Select Title</v>
      </c>
      <c r="C128" s="86"/>
      <c r="D128" s="87"/>
      <c r="E128" s="86"/>
      <c r="F128" s="86"/>
      <c r="G128" s="88"/>
      <c r="H128" s="89"/>
      <c r="I128" s="88"/>
      <c r="J128" s="88"/>
      <c r="K128" s="88"/>
      <c r="L128" s="142">
        <f t="shared" si="115"/>
        <v>0</v>
      </c>
      <c r="M128" s="109"/>
      <c r="N128" s="101"/>
      <c r="O128" s="149">
        <f t="shared" si="116"/>
        <v>0</v>
      </c>
      <c r="P128" s="150">
        <f t="shared" si="117"/>
        <v>0</v>
      </c>
      <c r="Q128" s="150">
        <f t="shared" si="117"/>
        <v>0</v>
      </c>
      <c r="R128" s="150">
        <f t="shared" si="118"/>
        <v>0</v>
      </c>
      <c r="S128" s="151">
        <f t="shared" si="119"/>
        <v>0</v>
      </c>
    </row>
    <row r="129" spans="1:25" s="59" customFormat="1" ht="13" outlineLevel="1" x14ac:dyDescent="0.3">
      <c r="A129" s="126" t="str">
        <f t="shared" si="120"/>
        <v>Select Activity</v>
      </c>
      <c r="B129" s="140" t="str">
        <f t="shared" si="114"/>
        <v>Select Title</v>
      </c>
      <c r="C129" s="90"/>
      <c r="D129" s="91"/>
      <c r="E129" s="90"/>
      <c r="F129" s="90"/>
      <c r="G129" s="92"/>
      <c r="H129" s="93"/>
      <c r="I129" s="92"/>
      <c r="J129" s="92"/>
      <c r="K129" s="92"/>
      <c r="L129" s="143">
        <f t="shared" si="115"/>
        <v>0</v>
      </c>
      <c r="M129" s="110"/>
      <c r="N129" s="101"/>
      <c r="O129" s="160">
        <f t="shared" si="116"/>
        <v>0</v>
      </c>
      <c r="P129" s="161">
        <f t="shared" si="117"/>
        <v>0</v>
      </c>
      <c r="Q129" s="161">
        <f t="shared" si="117"/>
        <v>0</v>
      </c>
      <c r="R129" s="161">
        <f t="shared" si="118"/>
        <v>0</v>
      </c>
      <c r="S129" s="162">
        <f t="shared" si="119"/>
        <v>0</v>
      </c>
    </row>
    <row r="130" spans="1:25" s="76" customFormat="1" x14ac:dyDescent="0.35">
      <c r="A130" s="96" t="str">
        <f>$A$122</f>
        <v>Select Activity</v>
      </c>
      <c r="B130" s="96" t="str">
        <f>$B$122</f>
        <v>Select Title</v>
      </c>
      <c r="C130" s="97"/>
      <c r="D130" s="97"/>
      <c r="E130" s="97"/>
      <c r="F130" s="96" t="s">
        <v>172</v>
      </c>
      <c r="G130" s="77">
        <f>SUM(G123:G129)</f>
        <v>0</v>
      </c>
      <c r="H130" s="78"/>
      <c r="I130" s="77">
        <f t="shared" ref="I130" si="121">SUM(I123:I129)</f>
        <v>0</v>
      </c>
      <c r="J130" s="77">
        <f t="shared" ref="J130" si="122">SUM(J123:J129)</f>
        <v>0</v>
      </c>
      <c r="K130" s="77">
        <f t="shared" ref="K130" si="123">SUM(K123:K129)</f>
        <v>0</v>
      </c>
      <c r="L130" s="77">
        <f>SUM(L123:L129)</f>
        <v>0</v>
      </c>
      <c r="M130" s="111"/>
      <c r="N130" s="102" t="b">
        <f>L130=S130</f>
        <v>1</v>
      </c>
      <c r="O130" s="152">
        <f t="shared" ref="O130:Q130" si="124">SUM(O123:O129)</f>
        <v>0</v>
      </c>
      <c r="P130" s="152">
        <f t="shared" si="124"/>
        <v>0</v>
      </c>
      <c r="Q130" s="152">
        <f t="shared" si="124"/>
        <v>0</v>
      </c>
      <c r="R130" s="152">
        <f t="shared" ref="R130" si="125">SUM(R123:R129)</f>
        <v>0</v>
      </c>
      <c r="S130" s="152">
        <f>SUM(S123:S129)</f>
        <v>0</v>
      </c>
      <c r="U130"/>
      <c r="V130"/>
      <c r="W130"/>
      <c r="X130"/>
      <c r="Y130"/>
    </row>
    <row r="131" spans="1:25" s="59" customFormat="1" ht="13" x14ac:dyDescent="0.3">
      <c r="B131" s="79"/>
      <c r="E131" s="113" t="s">
        <v>173</v>
      </c>
      <c r="G131" s="81"/>
      <c r="H131" s="81"/>
      <c r="I131" s="145"/>
      <c r="J131" s="145"/>
      <c r="K131" s="145"/>
      <c r="L131" s="145"/>
      <c r="M131" s="107"/>
      <c r="N131" s="101"/>
    </row>
    <row r="132" spans="1:25" x14ac:dyDescent="0.35">
      <c r="I132" s="146"/>
      <c r="J132" s="146"/>
      <c r="K132" s="146"/>
      <c r="L132" s="146"/>
      <c r="O132" s="12"/>
      <c r="P132" s="12"/>
      <c r="Q132" s="12"/>
    </row>
    <row r="133" spans="1:25" x14ac:dyDescent="0.35">
      <c r="B133" s="129"/>
      <c r="C133" s="128"/>
      <c r="D133" s="128"/>
      <c r="E133" s="128"/>
      <c r="F133" s="128" t="s">
        <v>174</v>
      </c>
      <c r="G133" s="131">
        <f>SUMIF($F$32:$F$132,"Subtotal",G32:G132)</f>
        <v>0</v>
      </c>
      <c r="H133" s="131"/>
      <c r="I133" s="147">
        <f t="shared" ref="I133:K133" si="126">SUMIF($F$32:$F$132,"Subtotal",I32:I132)</f>
        <v>0</v>
      </c>
      <c r="J133" s="147">
        <f t="shared" si="126"/>
        <v>0</v>
      </c>
      <c r="K133" s="147">
        <f t="shared" si="126"/>
        <v>0</v>
      </c>
      <c r="L133" s="147">
        <f>SUMIF($F$32:$F$132,"Subtotal",L32:L132)</f>
        <v>0</v>
      </c>
      <c r="M133" s="132"/>
      <c r="N133" s="130"/>
      <c r="O133" s="147">
        <f t="shared" ref="O133:Q133" si="127">O130+O120+O110+O100+O90+O80+O70+O60+O50+O40</f>
        <v>0</v>
      </c>
      <c r="P133" s="147">
        <f t="shared" si="127"/>
        <v>0</v>
      </c>
      <c r="Q133" s="147">
        <f t="shared" si="127"/>
        <v>0</v>
      </c>
      <c r="R133" s="147">
        <f t="shared" ref="R133" si="128">R130+R120+R110+R100+R90+R80+R70+R60+R50+R40</f>
        <v>0</v>
      </c>
      <c r="S133" s="147">
        <f t="shared" ref="S133" si="129">SUMIF($F$32:$F$132,"Subtotal",S32:S132)</f>
        <v>0</v>
      </c>
    </row>
  </sheetData>
  <dataConsolidate/>
  <pageMargins left="0.59055118110236227" right="0.39370078740157483" top="0.39370078740157483" bottom="0.49212598425196852" header="0.19685039370078741" footer="0.19685039370078741"/>
  <pageSetup paperSize="5" scale="78" orientation="landscape" r:id="rId1"/>
  <headerFooter>
    <oddFooter>&amp;L2017 PPG COMPETITION&amp;R&amp;A
Page &amp;P/&amp;N</oddFooter>
  </headerFooter>
  <colBreaks count="1" manualBreakCount="1">
    <brk id="13" max="1048575" man="1"/>
  </colBreaks>
  <drawing r:id="rId2"/>
  <extLst>
    <ext xmlns:x14="http://schemas.microsoft.com/office/spreadsheetml/2009/9/main" uri="{CCE6A557-97BC-4b89-ADB6-D9C93CAAB3DF}">
      <x14:dataValidations xmlns:xm="http://schemas.microsoft.com/office/excel/2006/main" xWindow="521" yWindow="862" count="8">
        <x14:dataValidation type="list" allowBlank="1" showInputMessage="1" showErrorMessage="1" promptTitle="Line Item" prompt="Please select from drop down list. List defined by TFRI." xr:uid="{00000000-0002-0000-0300-000000000000}">
          <x14:formula1>
            <xm:f>'c. Activity Table'!$D$45:$D$52</xm:f>
          </x14:formula1>
          <xm:sqref>C33 C43 C53 C63 C73 C83 C93 C103 C113 C123</xm:sqref>
        </x14:dataValidation>
        <x14:dataValidation type="list" allowBlank="1" showErrorMessage="1" errorTitle="Select from list" error="Please select from TFRI pre-defined drop down list._x000a_" promptTitle="Line Item" prompt="Please select from drop down list. List defined by TFRI." xr:uid="{00000000-0002-0000-0300-000001000000}">
          <x14:formula1>
            <xm:f>'c. Activity Table'!$D$45:$D$52</xm:f>
          </x14:formula1>
          <xm:sqref>C34:C39 C114:C119 C44:C49 C54:C59 C64:C69 C74:C79 C84:C89 C94:C99 C104:C109 C124:C129</xm:sqref>
        </x14:dataValidation>
        <x14:dataValidation type="list" allowBlank="1" showErrorMessage="1" errorTitle="Select from list" error="Please select drom drop down list." xr:uid="{00000000-0002-0000-0300-000002000000}">
          <x14:formula1>
            <xm:f>'b. PI Table'!$F$13:$F$37</xm:f>
          </x14:formula1>
          <xm:sqref>F34:F39 F114:F119 F44:F49 F54:F59 F64:F69 F74:F79 F84:F89 F94:F99 F104:F109 F124:F129</xm:sqref>
        </x14:dataValidation>
        <x14:dataValidation type="list" allowBlank="1" showInputMessage="1" showErrorMessage="1" promptTitle="Institution" prompt="Please select from drop down list. List defined in PI Table." xr:uid="{00000000-0002-0000-0300-000003000000}">
          <x14:formula1>
            <xm:f>'b. PI Table'!$F$13:$F$37</xm:f>
          </x14:formula1>
          <xm:sqref>F33 F43 F53 F63 F73 F83 F93 F103 F113 F123</xm:sqref>
        </x14:dataValidation>
        <x14:dataValidation type="list" allowBlank="1" showInputMessage="1" showErrorMessage="1" promptTitle="Activity Title" prompt="Please select from Activity Table tab." xr:uid="{00000000-0002-0000-0300-000004000000}">
          <x14:formula1>
            <xm:f>'c. Activity Table'!$D$11:$D$31</xm:f>
          </x14:formula1>
          <xm:sqref>B32 B52 B42 B62 B72 B82 B92 B102 B112 B122</xm:sqref>
        </x14:dataValidation>
        <x14:dataValidation type="list" allowBlank="1" showInputMessage="1" showErrorMessage="1" promptTitle="Activity #" prompt="Please select from Activity Table tab." xr:uid="{00000000-0002-0000-0300-000005000000}">
          <x14:formula1>
            <xm:f>'c. Activity Table'!$C$11:$C$31</xm:f>
          </x14:formula1>
          <xm:sqref>A32 A52 A42 A62 A72 A82 A92 A102 A112 A122</xm:sqref>
        </x14:dataValidation>
        <x14:dataValidation type="list" allowBlank="1" showInputMessage="1" showErrorMessage="1" promptTitle="PI" prompt="Please select from drop down list. List defined in PI Table." xr:uid="{00000000-0002-0000-0300-000006000000}">
          <x14:formula1>
            <xm:f>'b. PI Table'!$E$13:$E$37</xm:f>
          </x14:formula1>
          <xm:sqref>E33 E113 E43 E53 E63 E73 E83 E93 E103 E123</xm:sqref>
        </x14:dataValidation>
        <x14:dataValidation type="list" allowBlank="1" showErrorMessage="1" errorTitle="Select from List" error="Please select from drop down list." promptTitle="PI" prompt="Please select from drop down list. List defined in PI Table." xr:uid="{00000000-0002-0000-0300-000007000000}">
          <x14:formula1>
            <xm:f>'b. PI Table'!$E$13:$E$37</xm:f>
          </x14:formula1>
          <xm:sqref>E34:E39 E114:E119 E44:E49 E54:E59 E64:E69 E74:E79 E84:E89 E94:E99 E104:E109 E124:E129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878796-9dda-44ce-8977-d313cc87dcf1">
      <Terms xmlns="http://schemas.microsoft.com/office/infopath/2007/PartnerControls"/>
    </lcf76f155ced4ddcb4097134ff3c332f>
    <TaxCatchAll xmlns="637e4b82-fafa-4cd0-8fad-f6fe8f730fe9" xsi:nil="true"/>
    <GrantNumber xmlns="91878796-9dda-44ce-8977-d313cc87dcf1" xsi:nil="true"/>
    <EndDate0 xmlns="91878796-9dda-44ce-8977-d313cc87dcf1" xsi:nil="true"/>
    <Organization xmlns="91878796-9dda-44ce-8977-d313cc87dcf1" xsi:nil="true"/>
    <Award xmlns="91878796-9dda-44ce-8977-d313cc87dcf1" xsi:nil="true"/>
    <GrantID xmlns="91878796-9dda-44ce-8977-d313cc87dcf1" xsi:nil="true"/>
    <NextReportDueDate xmlns="91878796-9dda-44ce-8977-d313cc87dcf1" xsi:nil="true"/>
    <DocumentLibraryPath xmlns="91878796-9dda-44ce-8977-d313cc87dcf1" xsi:nil="true"/>
    <Status xmlns="91878796-9dda-44ce-8977-d313cc87dcf1" xsi:nil="true"/>
    <StartDate0 xmlns="91878796-9dda-44ce-8977-d313cc87dcf1" xsi:nil="true"/>
    <GrantFolder xmlns="91878796-9dda-44ce-8977-d313cc87dcf1">
      <Url xsi:nil="true"/>
      <Description xsi:nil="true"/>
    </GrantFolder>
    <AwardAmount xmlns="91878796-9dda-44ce-8977-d313cc87dcf1" xsi:nil="true"/>
    <StartDate xmlns="91878796-9dda-44ce-8977-d313cc87dcf1" xsi:nil="true"/>
    <ProjectInvestigator xmlns="91878796-9dda-44ce-8977-d313cc87dcf1" xsi:nil="true"/>
    <Enddate xmlns="91878796-9dda-44ce-8977-d313cc87dc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139DDA57FE9640A417B3F7BCBAEB3E" ma:contentTypeVersion="27" ma:contentTypeDescription="Create a new document." ma:contentTypeScope="" ma:versionID="9dbc42556ec78ab2bf80a461f9ccc939">
  <xsd:schema xmlns:xsd="http://www.w3.org/2001/XMLSchema" xmlns:xs="http://www.w3.org/2001/XMLSchema" xmlns:p="http://schemas.microsoft.com/office/2006/metadata/properties" xmlns:ns2="91878796-9dda-44ce-8977-d313cc87dcf1" xmlns:ns3="637e4b82-fafa-4cd0-8fad-f6fe8f730fe9" targetNamespace="http://schemas.microsoft.com/office/2006/metadata/properties" ma:root="true" ma:fieldsID="0119ce877a0350f60f4b8e6e6151f914" ns2:_="" ns3:_="">
    <xsd:import namespace="91878796-9dda-44ce-8977-d313cc87dcf1"/>
    <xsd:import namespace="637e4b82-fafa-4cd0-8fad-f6fe8f730f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GrantNumber" minOccurs="0"/>
                <xsd:element ref="ns2:Organization" minOccurs="0"/>
                <xsd:element ref="ns2:Award" minOccurs="0"/>
                <xsd:element ref="ns2:StartDate" minOccurs="0"/>
                <xsd:element ref="ns2:Enddate" minOccurs="0"/>
                <xsd:element ref="ns2:NextReportDueDate" minOccurs="0"/>
                <xsd:element ref="ns2:GrantFolder" minOccurs="0"/>
                <xsd:element ref="ns2:DocumentLibraryPath" minOccurs="0"/>
                <xsd:element ref="ns2:GrantID" minOccurs="0"/>
                <xsd:element ref="ns2:ProjectInvestigator" minOccurs="0"/>
                <xsd:element ref="ns2:AwardAmount" minOccurs="0"/>
                <xsd:element ref="ns2:StartDate0" minOccurs="0"/>
                <xsd:element ref="ns2:EndDate0"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78796-9dda-44ce-8977-d313cc87d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GrantNumber" ma:index="21" nillable="true" ma:displayName="Grant Number" ma:format="Dropdown" ma:internalName="GrantNumber">
      <xsd:simpleType>
        <xsd:restriction base="dms:Text">
          <xsd:maxLength value="255"/>
        </xsd:restriction>
      </xsd:simpleType>
    </xsd:element>
    <xsd:element name="Organization" ma:index="22" nillable="true" ma:displayName="Organization" ma:format="Dropdown" ma:internalName="Organization">
      <xsd:simpleType>
        <xsd:restriction base="dms:Text">
          <xsd:maxLength value="255"/>
        </xsd:restriction>
      </xsd:simpleType>
    </xsd:element>
    <xsd:element name="Award" ma:index="23" nillable="true" ma:displayName="Award " ma:format="$123,456.00 (Canada)" ma:LCID="4105" ma:internalName="Award">
      <xsd:simpleType>
        <xsd:restriction base="dms:Currency"/>
      </xsd:simpleType>
    </xsd:element>
    <xsd:element name="StartDate" ma:index="24" nillable="true" ma:displayName="Start Date" ma:format="DateOnly" ma:internalName="StartDate">
      <xsd:simpleType>
        <xsd:restriction base="dms:DateTime"/>
      </xsd:simpleType>
    </xsd:element>
    <xsd:element name="Enddate" ma:index="25" nillable="true" ma:displayName="End date" ma:format="DateOnly" ma:internalName="Enddate">
      <xsd:simpleType>
        <xsd:restriction base="dms:DateTime"/>
      </xsd:simpleType>
    </xsd:element>
    <xsd:element name="NextReportDueDate" ma:index="26" nillable="true" ma:displayName="Next Report Due Date" ma:format="DateOnly" ma:internalName="NextReportDueDate">
      <xsd:simpleType>
        <xsd:restriction base="dms:DateTime"/>
      </xsd:simpleType>
    </xsd:element>
    <xsd:element name="GrantFolder" ma:index="27" nillable="true" ma:displayName="Grant Folder" ma:format="Hyperlink" ma:internalName="GrantFolder">
      <xsd:complexType>
        <xsd:complexContent>
          <xsd:extension base="dms:URL">
            <xsd:sequence>
              <xsd:element name="Url" type="dms:ValidUrl" minOccurs="0" nillable="true"/>
              <xsd:element name="Description" type="xsd:string" nillable="true"/>
            </xsd:sequence>
          </xsd:extension>
        </xsd:complexContent>
      </xsd:complexType>
    </xsd:element>
    <xsd:element name="DocumentLibraryPath" ma:index="28" nillable="true" ma:displayName="Document Library Path" ma:format="Dropdown" ma:internalName="DocumentLibraryPath">
      <xsd:simpleType>
        <xsd:restriction base="dms:Text">
          <xsd:maxLength value="255"/>
        </xsd:restriction>
      </xsd:simpleType>
    </xsd:element>
    <xsd:element name="GrantID" ma:index="29" nillable="true" ma:displayName="Grant ID" ma:format="Dropdown" ma:internalName="GrantID">
      <xsd:simpleType>
        <xsd:restriction base="dms:Text">
          <xsd:maxLength value="255"/>
        </xsd:restriction>
      </xsd:simpleType>
    </xsd:element>
    <xsd:element name="ProjectInvestigator" ma:index="30" nillable="true" ma:displayName="Project Investigator" ma:format="Dropdown" ma:internalName="ProjectInvestigator">
      <xsd:simpleType>
        <xsd:restriction base="dms:Text">
          <xsd:maxLength value="255"/>
        </xsd:restriction>
      </xsd:simpleType>
    </xsd:element>
    <xsd:element name="AwardAmount" ma:index="31" nillable="true" ma:displayName="Award Amount" ma:format="$123,456.00 (United States)" ma:LCID="1033" ma:internalName="AwardAmount">
      <xsd:simpleType>
        <xsd:restriction base="dms:Currency"/>
      </xsd:simpleType>
    </xsd:element>
    <xsd:element name="StartDate0" ma:index="32" nillable="true" ma:displayName="StartDate" ma:format="DateOnly" ma:internalName="StartDate0">
      <xsd:simpleType>
        <xsd:restriction base="dms:DateTime"/>
      </xsd:simpleType>
    </xsd:element>
    <xsd:element name="EndDate0" ma:index="33" nillable="true" ma:displayName="EndDate" ma:format="DateOnly" ma:internalName="EndDate0">
      <xsd:simpleType>
        <xsd:restriction base="dms:DateTime"/>
      </xsd:simpleType>
    </xsd:element>
    <xsd:element name="Status" ma:index="34" nillable="true" ma:displayName="Status" ma:format="Dropdown" ma:internalName="Status">
      <xsd:simpleType>
        <xsd:restriction base="dms:Choice">
          <xsd:enumeration value="Active"/>
          <xsd:enumeration value="Closed"/>
          <xsd:enumeration value="Pending"/>
        </xsd:restriction>
      </xsd:simpleType>
    </xsd:element>
  </xsd:schema>
  <xsd:schema xmlns:xsd="http://www.w3.org/2001/XMLSchema" xmlns:xs="http://www.w3.org/2001/XMLSchema" xmlns:dms="http://schemas.microsoft.com/office/2006/documentManagement/types" xmlns:pc="http://schemas.microsoft.com/office/infopath/2007/PartnerControls" targetNamespace="637e4b82-fafa-4cd0-8fad-f6fe8f730f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bbac4d5-1b8d-4199-93eb-980e0c9387e4}" ma:internalName="TaxCatchAll" ma:showField="CatchAllData" ma:web="637e4b82-fafa-4cd0-8fad-f6fe8f730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44D6C0-E777-44CD-8298-79C49B5F0054}">
  <ds:schemaRefs>
    <ds:schemaRef ds:uri="http://purl.org/dc/elements/1.1/"/>
    <ds:schemaRef ds:uri="91878796-9dda-44ce-8977-d313cc87dcf1"/>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637e4b82-fafa-4cd0-8fad-f6fe8f730fe9"/>
  </ds:schemaRefs>
</ds:datastoreItem>
</file>

<file path=customXml/itemProps2.xml><?xml version="1.0" encoding="utf-8"?>
<ds:datastoreItem xmlns:ds="http://schemas.openxmlformats.org/officeDocument/2006/customXml" ds:itemID="{61BF9245-CBD2-4A36-B483-AEAA243D8F82}">
  <ds:schemaRefs>
    <ds:schemaRef ds:uri="http://schemas.microsoft.com/sharepoint/v3/contenttype/forms"/>
  </ds:schemaRefs>
</ds:datastoreItem>
</file>

<file path=customXml/itemProps3.xml><?xml version="1.0" encoding="utf-8"?>
<ds:datastoreItem xmlns:ds="http://schemas.openxmlformats.org/officeDocument/2006/customXml" ds:itemID="{651FFF03-8A6B-4BAF-9401-CE4C64AC69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 Instructions</vt:lpstr>
      <vt:lpstr>b. PI Table</vt:lpstr>
      <vt:lpstr>c. Activity Table</vt:lpstr>
      <vt:lpstr>d. Budget Details</vt:lpstr>
      <vt:lpstr>'c. Activity Table'!Print_Area</vt:lpstr>
      <vt:lpstr>'d. Budget Details'!Print_Area</vt:lpstr>
      <vt:lpstr>'d. Budget Details'!Print_Titles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Lau</dc:creator>
  <cp:keywords/>
  <dc:description/>
  <cp:lastModifiedBy>Kate Del Bel</cp:lastModifiedBy>
  <cp:revision/>
  <dcterms:created xsi:type="dcterms:W3CDTF">2016-08-19T18:28:11Z</dcterms:created>
  <dcterms:modified xsi:type="dcterms:W3CDTF">2026-08-12T18:10:44Z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0x01010079139DDA57FE9640A417B3F7BCBAEB3E</vt:lpwstr>
  </property>
  <property fmtid="{D5CDD505-2E9C-101B-9397-08002B2CF9AE}" pid="3" name="Order">
    <vt:r8>6640600</vt:r8>
  </property>
  <property fmtid="{D5CDD505-2E9C-101B-9397-08002B2CF9AE}" pid="4" name="MediaServiceImageTags">
    <vt:lpwstr/>
  </property>
</Properties>
</file>